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eng.IASTATE\OneDrive - Iowa State University\Teaching\MSAE_at_ISU_2020Nov\MSAE_policies\Concurrent_grad and undergrad\"/>
    </mc:Choice>
  </mc:AlternateContent>
  <xr:revisionPtr revIDLastSave="3" documentId="8_{3D039B7A-54B6-4EAE-AA07-F13E776B7563}" xr6:coauthVersionLast="36" xr6:coauthVersionMax="36" xr10:uidLastSave="{37004B63-364B-4D92-BA27-33462C82BCEA}"/>
  <bookViews>
    <workbookView xWindow="0" yWindow="500" windowWidth="35960" windowHeight="16580" activeTab="1" xr2:uid="{11C8C84E-B058-4B20-8E0D-41A9ADD9A26A}"/>
  </bookViews>
  <sheets>
    <sheet name="First three years example" sheetId="6" r:id="rId1"/>
    <sheet name="Example 1_entering Senior_spri" sheetId="1" r:id="rId2"/>
    <sheet name="Example 2_entering Senior_Fall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6" l="1"/>
  <c r="J67" i="6"/>
  <c r="G54" i="6"/>
  <c r="C54" i="6"/>
  <c r="K41" i="6"/>
  <c r="G41" i="6"/>
  <c r="C41" i="6"/>
  <c r="K27" i="6"/>
  <c r="G27" i="6"/>
  <c r="C27" i="6"/>
  <c r="K13" i="6"/>
  <c r="G13" i="6"/>
  <c r="C13" i="6"/>
  <c r="B33" i="5" l="1"/>
  <c r="N16" i="5" l="1"/>
  <c r="N15" i="5"/>
  <c r="H14" i="5"/>
  <c r="E14" i="5"/>
  <c r="B34" i="1"/>
  <c r="B14" i="5"/>
  <c r="K14" i="5"/>
  <c r="K18" i="1"/>
  <c r="K17" i="1"/>
  <c r="B16" i="1"/>
  <c r="N14" i="5" l="1"/>
  <c r="H16" i="1"/>
  <c r="K16" i="1" s="1"/>
  <c r="E16" i="1"/>
</calcChain>
</file>

<file path=xl/sharedStrings.xml><?xml version="1.0" encoding="utf-8"?>
<sst xmlns="http://schemas.openxmlformats.org/spreadsheetml/2006/main" count="705" uniqueCount="141">
  <si>
    <t>Courses</t>
  </si>
  <si>
    <t>Credits</t>
  </si>
  <si>
    <t>BS/MS</t>
  </si>
  <si>
    <t>econ 500</t>
  </si>
  <si>
    <t>MS</t>
  </si>
  <si>
    <t>econ 595x</t>
  </si>
  <si>
    <t>DC</t>
  </si>
  <si>
    <t>econ 501</t>
  </si>
  <si>
    <t>econ 596x</t>
  </si>
  <si>
    <t>econ 594x</t>
  </si>
  <si>
    <t>econ 571</t>
  </si>
  <si>
    <t>BS</t>
  </si>
  <si>
    <t>econ 502</t>
  </si>
  <si>
    <t>Econ 599</t>
  </si>
  <si>
    <t>econ 599</t>
  </si>
  <si>
    <t>Total (all)</t>
  </si>
  <si>
    <t>Total (MS)</t>
  </si>
  <si>
    <t>Total (BS)</t>
  </si>
  <si>
    <t>Notes on courses plan table above:</t>
  </si>
  <si>
    <t>1. MS=MS requirement only, BS=BS requirement only, DC=double counting for BS&amp;MS</t>
  </si>
  <si>
    <t>2. Double Counting (DC): Up to 6.0 credits used for BS can be used for MS (subjecting to usual eligibility requirements for grad courses).</t>
  </si>
  <si>
    <t>3. All dual listed 400/500 econ courses can count for MS if registered at 500 level, including Econ 457/557, Econ 460/560, Econ 480/580.</t>
  </si>
  <si>
    <t>MSE requirements</t>
  </si>
  <si>
    <t>Notes</t>
  </si>
  <si>
    <t>Notes for MSE degree requirements</t>
  </si>
  <si>
    <t>Econ 500</t>
  </si>
  <si>
    <t>1. Total credits required: 31 for courses and 2 for research (Econ 599).</t>
  </si>
  <si>
    <t>Econ 502</t>
  </si>
  <si>
    <t>2. At least 6 credits of 500-level economics electives (excluding Econ 532).</t>
  </si>
  <si>
    <t>Econ 501</t>
  </si>
  <si>
    <t xml:space="preserve">3. Up to 9 credits of undergraf courses: 300+ &amp; 400+ non-econ classes, or 400+ econ may be used. </t>
  </si>
  <si>
    <t>Econ 571</t>
  </si>
  <si>
    <t>4. At most, 3 credits at the 300 level may be used.</t>
  </si>
  <si>
    <t>5. Up to 6.0 credits used toward your undergrad degree can be used for MSE requirements.</t>
  </si>
  <si>
    <t>Total</t>
  </si>
  <si>
    <t>econ 545</t>
  </si>
  <si>
    <t>Econ 460/560</t>
  </si>
  <si>
    <t>Econ 334</t>
  </si>
  <si>
    <t>Econ 492</t>
  </si>
  <si>
    <t>Econ 520</t>
  </si>
  <si>
    <t>Spring_Senior</t>
  </si>
  <si>
    <t>Fall_MS</t>
  </si>
  <si>
    <t>Spring_MS</t>
  </si>
  <si>
    <t>Fall_Senior</t>
  </si>
  <si>
    <t>Electives</t>
  </si>
  <si>
    <t>Econ 466</t>
  </si>
  <si>
    <t>Stat 486</t>
  </si>
  <si>
    <t>Course plan for concurrent BS/MS degrees, starting in Spring of Senior year</t>
  </si>
  <si>
    <t>Econ 480</t>
  </si>
  <si>
    <t>econ 334</t>
  </si>
  <si>
    <t>econ 371</t>
  </si>
  <si>
    <t>econ 355</t>
  </si>
  <si>
    <t>ageds 451</t>
  </si>
  <si>
    <t>Econ 594X</t>
  </si>
  <si>
    <t>Econ 595X</t>
  </si>
  <si>
    <t>Econ 596x</t>
  </si>
  <si>
    <t>(A) The student enrolls as a concurrent student in the spring semester of their senior year (say, spring 2023)</t>
  </si>
  <si>
    <r>
      <t xml:space="preserve">(C) The student needs to maintain full-time undergrad status (a minimum of 12 BS credits) </t>
    </r>
    <r>
      <rPr>
        <b/>
        <u/>
        <sz val="11"/>
        <color theme="1"/>
        <rFont val="Calibri"/>
        <family val="2"/>
        <scheme val="minor"/>
      </rPr>
      <t>potentially</t>
    </r>
    <r>
      <rPr>
        <sz val="11"/>
        <color theme="1"/>
        <rFont val="Calibri"/>
        <family val="2"/>
        <scheme val="minor"/>
      </rPr>
      <t xml:space="preserve"> for financial aid purpose.</t>
    </r>
  </si>
  <si>
    <t>econ 537</t>
  </si>
  <si>
    <t>econ 416</t>
  </si>
  <si>
    <t>econ 435</t>
  </si>
  <si>
    <t>econ 466</t>
  </si>
  <si>
    <t>econ 330</t>
  </si>
  <si>
    <t>Elective</t>
  </si>
  <si>
    <t>econ 492</t>
  </si>
  <si>
    <t>An example course plan for MSE, assuming the following A, B, and C conditions hold:</t>
  </si>
  <si>
    <t>An example course plan for MSAE, assuming the following X, Y, Z conditions hold:</t>
  </si>
  <si>
    <t>(X) The student enrolls as a concurrent student in the fall semester of their senior year (say, fall 2023)</t>
  </si>
  <si>
    <r>
      <t>(Z) The student does not need to have a minimum number of undergrad credits for each semester (</t>
    </r>
    <r>
      <rPr>
        <b/>
        <u/>
        <sz val="11"/>
        <color theme="1"/>
        <rFont val="Calibri"/>
        <family val="2"/>
        <scheme val="minor"/>
      </rPr>
      <t>potentially</t>
    </r>
    <r>
      <rPr>
        <sz val="11"/>
        <color theme="1"/>
        <rFont val="Calibri"/>
        <family val="2"/>
        <scheme val="minor"/>
      </rPr>
      <t xml:space="preserve"> for financial reasons).</t>
    </r>
  </si>
  <si>
    <t>(Y) The student needs 25 credits to meet the requirements of the BS degree</t>
  </si>
  <si>
    <t>MSAE requirements</t>
  </si>
  <si>
    <t>Notes for MSAE degree requirements</t>
  </si>
  <si>
    <t>1. Total credits required: 30 for courses and 2 for research (Econ 599).</t>
  </si>
  <si>
    <t>(B) The student needs 12 credits to meet the full requirements of the BS degree.</t>
  </si>
  <si>
    <t xml:space="preserve">Note: Some students will need less than 12 credits in the spring semester of their senior year for their BS degree. </t>
  </si>
  <si>
    <t>Note (cont'd): When &lt;15 credits are needed, course load in the last year of the BS/MS enrollment will be lighter than the example below.</t>
  </si>
  <si>
    <t>Freshman Year</t>
  </si>
  <si>
    <t>Fall 2019</t>
  </si>
  <si>
    <t>Spring 2020</t>
  </si>
  <si>
    <t>Department</t>
  </si>
  <si>
    <t>Course No.</t>
  </si>
  <si>
    <t>Total:</t>
  </si>
  <si>
    <t>Sophomore Year</t>
  </si>
  <si>
    <t>Fall 2020</t>
  </si>
  <si>
    <t>Spring 2021</t>
  </si>
  <si>
    <t>Junior Year</t>
  </si>
  <si>
    <t>Fall 2021</t>
  </si>
  <si>
    <t>Spring 2022</t>
  </si>
  <si>
    <t>Senior Year</t>
  </si>
  <si>
    <t>Fall 2022</t>
  </si>
  <si>
    <t>Spring 2023</t>
  </si>
  <si>
    <t>Total Credits:</t>
  </si>
  <si>
    <t>Economics, Sociology Minor (?)</t>
  </si>
  <si>
    <t>Summer 2020</t>
  </si>
  <si>
    <t>CJ ST</t>
  </si>
  <si>
    <t>ENGL</t>
  </si>
  <si>
    <t>MUSIC</t>
  </si>
  <si>
    <t>114C</t>
  </si>
  <si>
    <t>INT ST</t>
  </si>
  <si>
    <t>PSYCH</t>
  </si>
  <si>
    <t>LIB 160</t>
  </si>
  <si>
    <t xml:space="preserve">SOC </t>
  </si>
  <si>
    <t xml:space="preserve">MUSIC </t>
  </si>
  <si>
    <t>PHIL</t>
  </si>
  <si>
    <t>277X</t>
  </si>
  <si>
    <t>ECON</t>
  </si>
  <si>
    <t>SPAN</t>
  </si>
  <si>
    <t>305X</t>
  </si>
  <si>
    <t>STATS</t>
  </si>
  <si>
    <t>HIST</t>
  </si>
  <si>
    <t>AF AM</t>
  </si>
  <si>
    <t>MATH</t>
  </si>
  <si>
    <t>POLI SCI</t>
  </si>
  <si>
    <t>Summer 2024</t>
  </si>
  <si>
    <t>Description</t>
  </si>
  <si>
    <t>(Course No.)</t>
  </si>
  <si>
    <t>GEOL</t>
  </si>
  <si>
    <t>SOC</t>
  </si>
  <si>
    <t>PHYS</t>
  </si>
  <si>
    <t>hd fs</t>
  </si>
  <si>
    <t xml:space="preserve"> </t>
  </si>
  <si>
    <t>Summer 2025</t>
  </si>
  <si>
    <t xml:space="preserve">ECON </t>
  </si>
  <si>
    <t>300+</t>
  </si>
  <si>
    <t>UST</t>
  </si>
  <si>
    <t>302/314</t>
  </si>
  <si>
    <t>MIS(free)</t>
  </si>
  <si>
    <t>any(free)</t>
  </si>
  <si>
    <t xml:space="preserve">COM S, D S, </t>
  </si>
  <si>
    <t>KIN</t>
  </si>
  <si>
    <t>ECON?</t>
  </si>
  <si>
    <t>nat sci</t>
  </si>
  <si>
    <t>Transfer/AP Courses and credits</t>
  </si>
  <si>
    <t xml:space="preserve">(Totals automatically and </t>
  </si>
  <si>
    <r>
      <t xml:space="preserve"> Needs a total of </t>
    </r>
    <r>
      <rPr>
        <b/>
        <u/>
        <sz val="11"/>
        <color rgb="FFFF0000"/>
        <rFont val="Calibri"/>
        <family val="2"/>
        <scheme val="minor"/>
      </rPr>
      <t>120</t>
    </r>
    <r>
      <rPr>
        <b/>
        <sz val="11"/>
        <color rgb="FFFF0000"/>
        <rFont val="Calibri"/>
        <family val="2"/>
        <scheme val="minor"/>
      </rPr>
      <t xml:space="preserve">  Credits or higher)</t>
    </r>
  </si>
  <si>
    <t>Hilight the 45 Credits at 300+ Level</t>
  </si>
  <si>
    <t>Example courses for the first 3.5 years in a BS degree (based on a real case)</t>
  </si>
  <si>
    <t>Ap credits</t>
  </si>
  <si>
    <t xml:space="preserve">By the end of Fall 2022, the student will have complted 116 total credits. </t>
  </si>
  <si>
    <t>When the student starts concurrent enrollment in spring 2023 and the course plan will be modified. See worksheet "Example 1_entering Senior spri."</t>
  </si>
  <si>
    <r>
      <t xml:space="preserve"> Needs a total of </t>
    </r>
    <r>
      <rPr>
        <b/>
        <u/>
        <sz val="11"/>
        <rFont val="Calibri"/>
        <family val="2"/>
        <scheme val="minor"/>
      </rPr>
      <t>120</t>
    </r>
    <r>
      <rPr>
        <b/>
        <sz val="11"/>
        <rFont val="Calibri"/>
        <family val="2"/>
        <scheme val="minor"/>
      </rPr>
      <t xml:space="preserve">  Credits or higher)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</si>
</sst>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 Light"/>
      <family val="2"/>
      <scheme val="major"/>
    </font>
    <font>
      <b/>
      <sz val="12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rgb="FF6AA84F"/>
      </patternFill>
    </fill>
    <fill>
      <patternFill patternType="solid">
        <fgColor theme="0" tint="-0.14999847407452621"/>
        <bgColor rgb="FFFFD966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/>
      <bottom style="double">
        <color theme="4"/>
      </bottom>
      <diagonal/>
    </border>
    <border>
      <left/>
      <right style="thin">
        <color indexed="64"/>
      </right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4" fillId="0" borderId="45" applyNumberFormat="0" applyFill="0" applyAlignment="0" applyProtection="0"/>
    <xf numFmtId="0" fontId="10" fillId="0" borderId="46" applyNumberFormat="0" applyFill="0" applyAlignment="0" applyProtection="0"/>
  </cellStyleXfs>
  <cellXfs count="210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wrapText="1"/>
    </xf>
    <xf numFmtId="0" fontId="7" fillId="0" borderId="25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0" xfId="0" applyFont="1"/>
    <xf numFmtId="0" fontId="3" fillId="0" borderId="8" xfId="0" applyFont="1" applyBorder="1"/>
    <xf numFmtId="0" fontId="3" fillId="0" borderId="10" xfId="0" applyFont="1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20" xfId="0" applyFont="1" applyBorder="1"/>
    <xf numFmtId="0" fontId="4" fillId="0" borderId="21" xfId="0" applyFont="1" applyBorder="1"/>
    <xf numFmtId="0" fontId="3" fillId="0" borderId="22" xfId="0" applyFont="1" applyBorder="1"/>
    <xf numFmtId="0" fontId="0" fillId="0" borderId="0" xfId="0" applyFill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3" fillId="0" borderId="29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0" fillId="0" borderId="29" xfId="0" applyFill="1" applyBorder="1"/>
    <xf numFmtId="0" fontId="3" fillId="3" borderId="30" xfId="0" applyFont="1" applyFill="1" applyBorder="1" applyAlignment="1">
      <alignment vertical="top"/>
    </xf>
    <xf numFmtId="0" fontId="3" fillId="3" borderId="30" xfId="0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top"/>
    </xf>
    <xf numFmtId="0" fontId="3" fillId="0" borderId="35" xfId="0" applyFont="1" applyFill="1" applyBorder="1" applyAlignment="1">
      <alignment vertical="top"/>
    </xf>
    <xf numFmtId="0" fontId="3" fillId="0" borderId="34" xfId="0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0" fontId="0" fillId="0" borderId="35" xfId="0" applyFill="1" applyBorder="1"/>
    <xf numFmtId="0" fontId="3" fillId="0" borderId="31" xfId="0" applyFont="1" applyFill="1" applyBorder="1" applyAlignment="1">
      <alignment vertical="top"/>
    </xf>
    <xf numFmtId="0" fontId="3" fillId="3" borderId="39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0" fontId="0" fillId="0" borderId="34" xfId="0" applyFill="1" applyBorder="1"/>
    <xf numFmtId="0" fontId="3" fillId="4" borderId="42" xfId="0" applyFont="1" applyFill="1" applyBorder="1" applyAlignment="1">
      <alignment horizontal="center" vertical="top"/>
    </xf>
    <xf numFmtId="0" fontId="3" fillId="4" borderId="43" xfId="0" applyFont="1" applyFill="1" applyBorder="1" applyAlignment="1">
      <alignment horizontal="center" vertical="top"/>
    </xf>
    <xf numFmtId="0" fontId="3" fillId="4" borderId="44" xfId="0" applyFont="1" applyFill="1" applyBorder="1" applyAlignment="1">
      <alignment horizontal="center" vertical="top" wrapText="1"/>
    </xf>
    <xf numFmtId="0" fontId="3" fillId="4" borderId="31" xfId="0" applyFont="1" applyFill="1" applyBorder="1" applyAlignment="1">
      <alignment vertical="top"/>
    </xf>
    <xf numFmtId="0" fontId="3" fillId="4" borderId="32" xfId="0" applyFont="1" applyFill="1" applyBorder="1" applyAlignment="1">
      <alignment vertical="top"/>
    </xf>
    <xf numFmtId="0" fontId="3" fillId="4" borderId="33" xfId="0" applyFont="1" applyFill="1" applyBorder="1" applyAlignment="1">
      <alignment vertical="top"/>
    </xf>
    <xf numFmtId="0" fontId="5" fillId="4" borderId="34" xfId="0" applyFont="1" applyFill="1" applyBorder="1" applyAlignment="1">
      <alignment vertical="top"/>
    </xf>
    <xf numFmtId="0" fontId="3" fillId="4" borderId="29" xfId="0" applyFont="1" applyFill="1" applyBorder="1" applyAlignment="1">
      <alignment vertical="top"/>
    </xf>
    <xf numFmtId="0" fontId="3" fillId="4" borderId="35" xfId="0" applyFont="1" applyFill="1" applyBorder="1" applyAlignment="1">
      <alignment vertical="top"/>
    </xf>
    <xf numFmtId="0" fontId="5" fillId="4" borderId="34" xfId="0" applyFont="1" applyFill="1" applyBorder="1" applyAlignment="1">
      <alignment vertical="top" wrapText="1"/>
    </xf>
    <xf numFmtId="0" fontId="5" fillId="4" borderId="29" xfId="0" applyFont="1" applyFill="1" applyBorder="1" applyAlignment="1">
      <alignment vertical="top" wrapText="1"/>
    </xf>
    <xf numFmtId="0" fontId="5" fillId="4" borderId="35" xfId="0" applyFont="1" applyFill="1" applyBorder="1" applyAlignment="1">
      <alignment vertical="top" wrapText="1"/>
    </xf>
    <xf numFmtId="0" fontId="3" fillId="4" borderId="34" xfId="0" applyFont="1" applyFill="1" applyBorder="1" applyAlignment="1">
      <alignment vertical="top"/>
    </xf>
    <xf numFmtId="0" fontId="5" fillId="4" borderId="35" xfId="0" applyFont="1" applyFill="1" applyBorder="1" applyAlignment="1">
      <alignment vertical="top"/>
    </xf>
    <xf numFmtId="0" fontId="5" fillId="4" borderId="29" xfId="0" applyFont="1" applyFill="1" applyBorder="1" applyAlignment="1">
      <alignment vertical="top"/>
    </xf>
    <xf numFmtId="0" fontId="3" fillId="4" borderId="30" xfId="0" applyFont="1" applyFill="1" applyBorder="1" applyAlignment="1">
      <alignment horizontal="center" vertical="top"/>
    </xf>
    <xf numFmtId="0" fontId="3" fillId="4" borderId="30" xfId="0" applyFont="1" applyFill="1" applyBorder="1" applyAlignment="1">
      <alignment horizontal="center" vertical="top" wrapText="1"/>
    </xf>
    <xf numFmtId="0" fontId="3" fillId="4" borderId="40" xfId="0" applyFont="1" applyFill="1" applyBorder="1" applyAlignment="1">
      <alignment vertical="top"/>
    </xf>
    <xf numFmtId="0" fontId="3" fillId="4" borderId="41" xfId="0" applyFont="1" applyFill="1" applyBorder="1" applyAlignment="1">
      <alignment vertical="top"/>
    </xf>
    <xf numFmtId="0" fontId="0" fillId="4" borderId="41" xfId="0" applyFill="1" applyBorder="1"/>
    <xf numFmtId="0" fontId="0" fillId="4" borderId="29" xfId="0" applyFill="1" applyBorder="1"/>
    <xf numFmtId="0" fontId="0" fillId="4" borderId="35" xfId="0" applyFill="1" applyBorder="1"/>
    <xf numFmtId="0" fontId="3" fillId="5" borderId="42" xfId="0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0" fontId="3" fillId="5" borderId="44" xfId="0" applyFont="1" applyFill="1" applyBorder="1" applyAlignment="1">
      <alignment horizontal="center" vertical="top" wrapText="1"/>
    </xf>
    <xf numFmtId="0" fontId="5" fillId="5" borderId="31" xfId="0" applyFont="1" applyFill="1" applyBorder="1" applyAlignment="1">
      <alignment vertical="top" wrapText="1"/>
    </xf>
    <xf numFmtId="0" fontId="5" fillId="5" borderId="32" xfId="0" applyFont="1" applyFill="1" applyBorder="1" applyAlignment="1">
      <alignment vertical="top" wrapText="1"/>
    </xf>
    <xf numFmtId="0" fontId="5" fillId="5" borderId="33" xfId="0" applyFont="1" applyFill="1" applyBorder="1" applyAlignment="1">
      <alignment vertical="top" wrapText="1"/>
    </xf>
    <xf numFmtId="0" fontId="5" fillId="5" borderId="34" xfId="0" applyFont="1" applyFill="1" applyBorder="1" applyAlignment="1">
      <alignment vertical="top"/>
    </xf>
    <xf numFmtId="0" fontId="5" fillId="5" borderId="29" xfId="0" applyFont="1" applyFill="1" applyBorder="1" applyAlignment="1">
      <alignment vertical="top"/>
    </xf>
    <xf numFmtId="0" fontId="5" fillId="5" borderId="35" xfId="0" applyFont="1" applyFill="1" applyBorder="1" applyAlignment="1">
      <alignment vertical="top"/>
    </xf>
    <xf numFmtId="0" fontId="3" fillId="5" borderId="34" xfId="0" applyFont="1" applyFill="1" applyBorder="1" applyAlignment="1">
      <alignment vertical="top"/>
    </xf>
    <xf numFmtId="0" fontId="3" fillId="5" borderId="29" xfId="0" applyFont="1" applyFill="1" applyBorder="1" applyAlignment="1">
      <alignment vertical="top"/>
    </xf>
    <xf numFmtId="0" fontId="3" fillId="6" borderId="5" xfId="0" applyFont="1" applyFill="1" applyBorder="1" applyAlignment="1">
      <alignment horizontal="center" vertical="top"/>
    </xf>
    <xf numFmtId="0" fontId="3" fillId="6" borderId="6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vertical="top"/>
    </xf>
    <xf numFmtId="0" fontId="3" fillId="4" borderId="9" xfId="0" applyFont="1" applyFill="1" applyBorder="1" applyAlignment="1">
      <alignment vertical="top"/>
    </xf>
    <xf numFmtId="0" fontId="3" fillId="4" borderId="10" xfId="0" applyFont="1" applyFill="1" applyBorder="1" applyAlignment="1">
      <alignment vertical="top"/>
    </xf>
    <xf numFmtId="0" fontId="5" fillId="4" borderId="8" xfId="0" applyFont="1" applyFill="1" applyBorder="1" applyAlignment="1">
      <alignment vertical="top" wrapText="1"/>
    </xf>
    <xf numFmtId="0" fontId="5" fillId="4" borderId="9" xfId="0" applyFont="1" applyFill="1" applyBorder="1" applyAlignment="1">
      <alignment vertical="top"/>
    </xf>
    <xf numFmtId="0" fontId="5" fillId="4" borderId="10" xfId="0" applyFont="1" applyFill="1" applyBorder="1" applyAlignment="1">
      <alignment vertical="top"/>
    </xf>
    <xf numFmtId="0" fontId="3" fillId="4" borderId="8" xfId="0" applyFont="1" applyFill="1" applyBorder="1" applyAlignment="1">
      <alignment vertical="top"/>
    </xf>
    <xf numFmtId="0" fontId="6" fillId="4" borderId="8" xfId="0" applyFont="1" applyFill="1" applyBorder="1" applyAlignment="1">
      <alignment vertical="top"/>
    </xf>
    <xf numFmtId="0" fontId="3" fillId="4" borderId="11" xfId="0" applyFont="1" applyFill="1" applyBorder="1" applyAlignment="1">
      <alignment vertical="top"/>
    </xf>
    <xf numFmtId="0" fontId="3" fillId="4" borderId="12" xfId="0" applyFont="1" applyFill="1" applyBorder="1" applyAlignment="1">
      <alignment vertical="top"/>
    </xf>
    <xf numFmtId="0" fontId="5" fillId="4" borderId="13" xfId="0" applyFont="1" applyFill="1" applyBorder="1" applyAlignment="1">
      <alignment vertical="top"/>
    </xf>
    <xf numFmtId="0" fontId="3" fillId="7" borderId="5" xfId="0" applyFont="1" applyFill="1" applyBorder="1" applyAlignment="1">
      <alignment vertical="top"/>
    </xf>
    <xf numFmtId="0" fontId="3" fillId="7" borderId="6" xfId="0" applyFont="1" applyFill="1" applyBorder="1" applyAlignment="1">
      <alignment vertical="top"/>
    </xf>
    <xf numFmtId="0" fontId="3" fillId="7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5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5" fillId="3" borderId="13" xfId="0" applyFont="1" applyFill="1" applyBorder="1" applyAlignment="1">
      <alignment vertical="top"/>
    </xf>
    <xf numFmtId="0" fontId="5" fillId="3" borderId="9" xfId="0" applyFont="1" applyFill="1" applyBorder="1" applyAlignment="1">
      <alignment vertical="top"/>
    </xf>
    <xf numFmtId="0" fontId="11" fillId="0" borderId="0" xfId="0" applyFont="1"/>
    <xf numFmtId="0" fontId="2" fillId="5" borderId="34" xfId="0" applyFont="1" applyFill="1" applyBorder="1" applyAlignment="1">
      <alignment vertical="top"/>
    </xf>
    <xf numFmtId="0" fontId="2" fillId="5" borderId="29" xfId="0" applyFont="1" applyFill="1" applyBorder="1" applyAlignment="1">
      <alignment vertical="top"/>
    </xf>
    <xf numFmtId="0" fontId="2" fillId="5" borderId="35" xfId="0" applyFont="1" applyFill="1" applyBorder="1" applyAlignment="1">
      <alignment vertical="top"/>
    </xf>
    <xf numFmtId="0" fontId="2" fillId="4" borderId="29" xfId="0" applyFont="1" applyFill="1" applyBorder="1" applyAlignment="1">
      <alignment vertical="top"/>
    </xf>
    <xf numFmtId="0" fontId="2" fillId="4" borderId="35" xfId="0" applyFont="1" applyFill="1" applyBorder="1" applyAlignment="1">
      <alignment vertical="top"/>
    </xf>
    <xf numFmtId="0" fontId="2" fillId="0" borderId="29" xfId="0" applyFont="1" applyFill="1" applyBorder="1" applyAlignment="1">
      <alignment vertical="top"/>
    </xf>
    <xf numFmtId="0" fontId="2" fillId="0" borderId="35" xfId="0" applyFont="1" applyFill="1" applyBorder="1" applyAlignment="1">
      <alignment vertical="top"/>
    </xf>
    <xf numFmtId="0" fontId="6" fillId="4" borderId="29" xfId="0" applyFont="1" applyFill="1" applyBorder="1" applyAlignment="1">
      <alignment vertical="top"/>
    </xf>
    <xf numFmtId="0" fontId="6" fillId="5" borderId="34" xfId="0" applyFont="1" applyFill="1" applyBorder="1" applyAlignment="1">
      <alignment horizontal="left" vertical="top"/>
    </xf>
    <xf numFmtId="0" fontId="6" fillId="5" borderId="29" xfId="0" applyFont="1" applyFill="1" applyBorder="1" applyAlignment="1">
      <alignment vertical="top"/>
    </xf>
    <xf numFmtId="0" fontId="6" fillId="5" borderId="35" xfId="0" applyFont="1" applyFill="1" applyBorder="1" applyAlignment="1">
      <alignment horizontal="left" vertical="top" wrapText="1"/>
    </xf>
    <xf numFmtId="0" fontId="6" fillId="4" borderId="35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vertical="top"/>
    </xf>
    <xf numFmtId="0" fontId="6" fillId="0" borderId="35" xfId="0" applyFont="1" applyFill="1" applyBorder="1" applyAlignment="1">
      <alignment vertical="top"/>
    </xf>
    <xf numFmtId="0" fontId="6" fillId="4" borderId="35" xfId="0" applyFont="1" applyFill="1" applyBorder="1" applyAlignment="1">
      <alignment vertical="top"/>
    </xf>
    <xf numFmtId="0" fontId="2" fillId="5" borderId="36" xfId="0" applyFont="1" applyFill="1" applyBorder="1" applyAlignment="1">
      <alignment horizontal="left" vertical="top"/>
    </xf>
    <xf numFmtId="0" fontId="2" fillId="5" borderId="37" xfId="0" applyFont="1" applyFill="1" applyBorder="1" applyAlignment="1">
      <alignment vertical="top"/>
    </xf>
    <xf numFmtId="0" fontId="2" fillId="5" borderId="38" xfId="0" applyFont="1" applyFill="1" applyBorder="1" applyAlignment="1">
      <alignment vertical="top"/>
    </xf>
    <xf numFmtId="0" fontId="2" fillId="4" borderId="37" xfId="0" applyFont="1" applyFill="1" applyBorder="1" applyAlignment="1">
      <alignment vertical="top"/>
    </xf>
    <xf numFmtId="0" fontId="2" fillId="4" borderId="38" xfId="0" applyFont="1" applyFill="1" applyBorder="1" applyAlignment="1">
      <alignment vertical="top"/>
    </xf>
    <xf numFmtId="0" fontId="2" fillId="0" borderId="37" xfId="0" applyFont="1" applyFill="1" applyBorder="1" applyAlignment="1">
      <alignment vertical="top"/>
    </xf>
    <xf numFmtId="0" fontId="2" fillId="0" borderId="38" xfId="0" applyFont="1" applyFill="1" applyBorder="1" applyAlignment="1">
      <alignment vertical="top"/>
    </xf>
    <xf numFmtId="0" fontId="2" fillId="4" borderId="14" xfId="0" applyFont="1" applyFill="1" applyBorder="1" applyAlignment="1">
      <alignment vertical="top"/>
    </xf>
    <xf numFmtId="0" fontId="2" fillId="4" borderId="15" xfId="0" applyFont="1" applyFill="1" applyBorder="1" applyAlignment="1">
      <alignment vertical="top"/>
    </xf>
    <xf numFmtId="0" fontId="2" fillId="4" borderId="16" xfId="0" applyFont="1" applyFill="1" applyBorder="1" applyAlignment="1">
      <alignment vertical="top"/>
    </xf>
    <xf numFmtId="0" fontId="2" fillId="3" borderId="15" xfId="0" applyFont="1" applyFill="1" applyBorder="1" applyAlignment="1">
      <alignment vertical="top"/>
    </xf>
    <xf numFmtId="0" fontId="2" fillId="3" borderId="16" xfId="0" applyFont="1" applyFill="1" applyBorder="1" applyAlignment="1">
      <alignment vertical="top"/>
    </xf>
    <xf numFmtId="0" fontId="6" fillId="4" borderId="15" xfId="0" applyFont="1" applyFill="1" applyBorder="1" applyAlignment="1">
      <alignment vertical="top"/>
    </xf>
    <xf numFmtId="0" fontId="10" fillId="0" borderId="0" xfId="0" applyFont="1"/>
    <xf numFmtId="0" fontId="6" fillId="4" borderId="17" xfId="0" applyFont="1" applyFill="1" applyBorder="1" applyAlignment="1">
      <alignment horizontal="left" vertical="top"/>
    </xf>
    <xf numFmtId="0" fontId="6" fillId="4" borderId="18" xfId="0" applyFont="1" applyFill="1" applyBorder="1" applyAlignment="1">
      <alignment vertical="top"/>
    </xf>
    <xf numFmtId="0" fontId="6" fillId="4" borderId="19" xfId="0" applyFont="1" applyFill="1" applyBorder="1" applyAlignment="1">
      <alignment horizontal="left" vertical="top" wrapText="1"/>
    </xf>
    <xf numFmtId="0" fontId="6" fillId="3" borderId="18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6" fillId="4" borderId="19" xfId="0" applyFont="1" applyFill="1" applyBorder="1" applyAlignment="1">
      <alignment vertical="top"/>
    </xf>
    <xf numFmtId="0" fontId="2" fillId="4" borderId="20" xfId="0" applyFont="1" applyFill="1" applyBorder="1" applyAlignment="1">
      <alignment horizontal="left" vertical="top"/>
    </xf>
    <xf numFmtId="0" fontId="2" fillId="4" borderId="21" xfId="0" applyFont="1" applyFill="1" applyBorder="1" applyAlignment="1">
      <alignment vertical="top"/>
    </xf>
    <xf numFmtId="0" fontId="2" fillId="4" borderId="22" xfId="0" applyFont="1" applyFill="1" applyBorder="1" applyAlignment="1">
      <alignment vertical="top"/>
    </xf>
    <xf numFmtId="0" fontId="2" fillId="3" borderId="21" xfId="0" applyFont="1" applyFill="1" applyBorder="1" applyAlignment="1">
      <alignment vertical="top"/>
    </xf>
    <xf numFmtId="0" fontId="2" fillId="3" borderId="22" xfId="0" applyFont="1" applyFill="1" applyBorder="1" applyAlignment="1">
      <alignment vertical="top"/>
    </xf>
    <xf numFmtId="0" fontId="3" fillId="0" borderId="23" xfId="0" applyFont="1" applyBorder="1" applyAlignment="1">
      <alignment wrapText="1"/>
    </xf>
    <xf numFmtId="0" fontId="7" fillId="0" borderId="25" xfId="0" applyFont="1" applyBorder="1" applyAlignment="1"/>
    <xf numFmtId="0" fontId="6" fillId="0" borderId="0" xfId="0" applyFont="1" applyAlignment="1"/>
    <xf numFmtId="0" fontId="0" fillId="0" borderId="0" xfId="0" applyAlignment="1"/>
    <xf numFmtId="0" fontId="12" fillId="0" borderId="1" xfId="0" applyFont="1" applyBorder="1" applyAlignment="1">
      <alignment horizontal="left" vertical="top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16" fillId="0" borderId="0" xfId="1" applyFont="1" applyFill="1" applyAlignment="1">
      <alignment horizontal="center" wrapText="1"/>
    </xf>
    <xf numFmtId="0" fontId="11" fillId="0" borderId="0" xfId="0" applyFont="1" applyFill="1"/>
    <xf numFmtId="0" fontId="15" fillId="0" borderId="0" xfId="2" applyFont="1" applyFill="1" applyBorder="1" applyAlignment="1">
      <alignment horizontal="center" wrapText="1"/>
    </xf>
    <xf numFmtId="0" fontId="17" fillId="0" borderId="29" xfId="0" applyFont="1" applyFill="1" applyBorder="1" applyAlignment="1">
      <alignment wrapText="1"/>
    </xf>
    <xf numFmtId="0" fontId="17" fillId="0" borderId="47" xfId="0" applyFont="1" applyFill="1" applyBorder="1" applyAlignment="1">
      <alignment horizontal="center" wrapText="1"/>
    </xf>
    <xf numFmtId="0" fontId="17" fillId="0" borderId="48" xfId="0" applyFont="1" applyFill="1" applyBorder="1" applyAlignment="1">
      <alignment horizontal="center" wrapText="1"/>
    </xf>
    <xf numFmtId="0" fontId="17" fillId="0" borderId="49" xfId="0" applyFont="1" applyFill="1" applyBorder="1" applyAlignment="1">
      <alignment wrapText="1"/>
    </xf>
    <xf numFmtId="0" fontId="17" fillId="0" borderId="49" xfId="0" applyFont="1" applyFill="1" applyBorder="1" applyAlignment="1">
      <alignment horizontal="center" wrapText="1"/>
    </xf>
    <xf numFmtId="0" fontId="17" fillId="0" borderId="48" xfId="0" applyFont="1" applyFill="1" applyBorder="1" applyAlignment="1">
      <alignment wrapText="1"/>
    </xf>
    <xf numFmtId="0" fontId="11" fillId="0" borderId="50" xfId="0" applyFont="1" applyFill="1" applyBorder="1" applyAlignment="1">
      <alignment wrapText="1"/>
    </xf>
    <xf numFmtId="0" fontId="11" fillId="0" borderId="51" xfId="0" applyFont="1" applyFill="1" applyBorder="1" applyAlignment="1">
      <alignment wrapText="1"/>
    </xf>
    <xf numFmtId="0" fontId="11" fillId="0" borderId="52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29" xfId="0" applyFont="1" applyFill="1" applyBorder="1" applyAlignment="1">
      <alignment wrapText="1"/>
    </xf>
    <xf numFmtId="0" fontId="11" fillId="0" borderId="53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54" xfId="0" applyFont="1" applyFill="1" applyBorder="1" applyAlignment="1">
      <alignment wrapText="1"/>
    </xf>
    <xf numFmtId="0" fontId="11" fillId="0" borderId="29" xfId="0" applyFont="1" applyFill="1" applyBorder="1" applyAlignment="1">
      <alignment horizontal="right" wrapText="1"/>
    </xf>
    <xf numFmtId="0" fontId="15" fillId="0" borderId="55" xfId="3" applyFont="1" applyFill="1" applyBorder="1" applyAlignment="1">
      <alignment wrapText="1"/>
    </xf>
    <xf numFmtId="0" fontId="15" fillId="0" borderId="56" xfId="3" applyFont="1" applyFill="1" applyBorder="1" applyAlignment="1">
      <alignment wrapText="1"/>
    </xf>
    <xf numFmtId="0" fontId="15" fillId="0" borderId="46" xfId="3" applyFont="1" applyFill="1" applyBorder="1" applyAlignment="1">
      <alignment wrapText="1"/>
    </xf>
    <xf numFmtId="0" fontId="15" fillId="0" borderId="57" xfId="3" applyFont="1" applyFill="1" applyBorder="1" applyAlignment="1">
      <alignment wrapText="1"/>
    </xf>
    <xf numFmtId="0" fontId="11" fillId="0" borderId="58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59" xfId="0" applyFont="1" applyFill="1" applyBorder="1" applyAlignment="1">
      <alignment wrapText="1"/>
    </xf>
    <xf numFmtId="0" fontId="17" fillId="0" borderId="60" xfId="0" applyFont="1" applyFill="1" applyBorder="1" applyAlignment="1">
      <alignment horizontal="center" wrapText="1"/>
    </xf>
    <xf numFmtId="0" fontId="17" fillId="0" borderId="4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wrapText="1"/>
    </xf>
    <xf numFmtId="0" fontId="17" fillId="0" borderId="61" xfId="0" applyFont="1" applyFill="1" applyBorder="1" applyAlignment="1">
      <alignment horizontal="center" wrapText="1"/>
    </xf>
    <xf numFmtId="0" fontId="18" fillId="0" borderId="0" xfId="0" applyFont="1" applyFill="1" applyAlignment="1">
      <alignment wrapText="1"/>
    </xf>
    <xf numFmtId="0" fontId="17" fillId="0" borderId="29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left" wrapText="1"/>
    </xf>
    <xf numFmtId="0" fontId="17" fillId="0" borderId="53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17" fillId="0" borderId="54" xfId="0" applyFont="1" applyFill="1" applyBorder="1" applyAlignment="1">
      <alignment horizontal="center" wrapText="1"/>
    </xf>
    <xf numFmtId="0" fontId="17" fillId="0" borderId="0" xfId="0" applyFont="1" applyFill="1" applyAlignment="1">
      <alignment wrapText="1"/>
    </xf>
    <xf numFmtId="0" fontId="17" fillId="0" borderId="53" xfId="0" applyFont="1" applyFill="1" applyBorder="1" applyAlignment="1">
      <alignment horizontal="center" wrapText="1"/>
    </xf>
    <xf numFmtId="0" fontId="17" fillId="0" borderId="5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15" fillId="0" borderId="0" xfId="0" applyFont="1" applyFill="1" applyAlignment="1">
      <alignment wrapText="1"/>
    </xf>
    <xf numFmtId="0" fontId="15" fillId="0" borderId="53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54" xfId="0" applyFont="1" applyFill="1" applyBorder="1" applyAlignment="1">
      <alignment wrapText="1"/>
    </xf>
    <xf numFmtId="0" fontId="15" fillId="0" borderId="53" xfId="0" applyFont="1" applyFill="1" applyBorder="1" applyAlignment="1"/>
    <xf numFmtId="0" fontId="11" fillId="0" borderId="0" xfId="0" applyFont="1" applyFill="1" applyBorder="1" applyAlignment="1">
      <alignment horizontal="right" wrapText="1"/>
    </xf>
    <xf numFmtId="0" fontId="15" fillId="0" borderId="62" xfId="3" applyFont="1" applyFill="1" applyBorder="1" applyAlignment="1">
      <alignment wrapText="1"/>
    </xf>
    <xf numFmtId="0" fontId="11" fillId="0" borderId="53" xfId="0" applyFont="1" applyFill="1" applyBorder="1" applyAlignment="1"/>
    <xf numFmtId="0" fontId="11" fillId="0" borderId="50" xfId="0" applyFont="1" applyFill="1" applyBorder="1"/>
    <xf numFmtId="0" fontId="11" fillId="0" borderId="51" xfId="0" applyFont="1" applyFill="1" applyBorder="1"/>
    <xf numFmtId="0" fontId="11" fillId="0" borderId="52" xfId="0" applyFont="1" applyFill="1" applyBorder="1"/>
  </cellXfs>
  <cellStyles count="4">
    <cellStyle name="Heading 3" xfId="2" builtinId="18"/>
    <cellStyle name="Normal" xfId="0" builtinId="0"/>
    <cellStyle name="Title" xfId="1" builtinId="15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285AE-DD36-4784-8925-FBDDFC9E3389}">
  <dimension ref="A1:M71"/>
  <sheetViews>
    <sheetView zoomScale="85" zoomScaleNormal="85" workbookViewId="0">
      <selection sqref="A1:K1"/>
    </sheetView>
  </sheetViews>
  <sheetFormatPr defaultRowHeight="14.5" x14ac:dyDescent="0.35"/>
  <cols>
    <col min="1" max="1" width="13.81640625" style="160" customWidth="1"/>
    <col min="2" max="2" width="13.1796875" style="160" customWidth="1"/>
    <col min="3" max="3" width="8.7265625" style="160"/>
    <col min="4" max="4" width="3.81640625" style="160" customWidth="1"/>
    <col min="5" max="6" width="13.1796875" style="160" customWidth="1"/>
    <col min="7" max="7" width="8.7265625" style="160"/>
    <col min="8" max="8" width="4.453125" style="160" customWidth="1"/>
    <col min="9" max="10" width="12.81640625" style="160" customWidth="1"/>
    <col min="11" max="11" width="9.1796875" style="160" customWidth="1"/>
    <col min="12" max="12" width="50.7265625" style="160" customWidth="1"/>
    <col min="13" max="16384" width="8.7265625" style="160"/>
  </cols>
  <sheetData>
    <row r="1" spans="1:11" ht="23.5" x14ac:dyDescent="0.55000000000000004">
      <c r="A1" s="159" t="s">
        <v>136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x14ac:dyDescent="0.35">
      <c r="A2" s="161" t="s">
        <v>92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31.5" thickBot="1" x14ac:dyDescent="0.4">
      <c r="A3" s="162" t="s">
        <v>76</v>
      </c>
      <c r="B3" s="163" t="s">
        <v>77</v>
      </c>
      <c r="C3" s="164"/>
      <c r="D3" s="165"/>
      <c r="E3" s="166" t="s">
        <v>78</v>
      </c>
      <c r="F3" s="163"/>
      <c r="G3" s="164"/>
      <c r="H3" s="167"/>
      <c r="I3" s="166" t="s">
        <v>93</v>
      </c>
      <c r="J3" s="163"/>
      <c r="K3" s="164"/>
    </row>
    <row r="4" spans="1:11" x14ac:dyDescent="0.35">
      <c r="A4" s="168" t="s">
        <v>79</v>
      </c>
      <c r="B4" s="169" t="s">
        <v>80</v>
      </c>
      <c r="C4" s="170" t="s">
        <v>1</v>
      </c>
      <c r="D4" s="171"/>
      <c r="E4" s="168" t="s">
        <v>79</v>
      </c>
      <c r="F4" s="169" t="s">
        <v>80</v>
      </c>
      <c r="G4" s="170" t="s">
        <v>1</v>
      </c>
      <c r="H4" s="171"/>
      <c r="I4" s="168" t="s">
        <v>79</v>
      </c>
      <c r="J4" s="169" t="s">
        <v>80</v>
      </c>
      <c r="K4" s="170" t="s">
        <v>1</v>
      </c>
    </row>
    <row r="5" spans="1:11" x14ac:dyDescent="0.35">
      <c r="A5" s="172" t="s">
        <v>94</v>
      </c>
      <c r="B5" s="172">
        <v>240</v>
      </c>
      <c r="C5" s="172">
        <v>3</v>
      </c>
      <c r="D5" s="171"/>
      <c r="E5" s="172" t="s">
        <v>95</v>
      </c>
      <c r="F5" s="172">
        <v>250</v>
      </c>
      <c r="G5" s="172">
        <v>3</v>
      </c>
      <c r="H5" s="171"/>
      <c r="I5" s="173"/>
      <c r="J5" s="174"/>
      <c r="K5" s="175"/>
    </row>
    <row r="6" spans="1:11" x14ac:dyDescent="0.35">
      <c r="A6" s="172" t="s">
        <v>96</v>
      </c>
      <c r="B6" s="176" t="s">
        <v>97</v>
      </c>
      <c r="C6" s="172">
        <v>1</v>
      </c>
      <c r="D6" s="171"/>
      <c r="E6" s="172" t="s">
        <v>98</v>
      </c>
      <c r="F6" s="172">
        <v>235</v>
      </c>
      <c r="G6" s="172">
        <v>3</v>
      </c>
      <c r="H6" s="171"/>
      <c r="I6" s="173"/>
      <c r="J6" s="174"/>
      <c r="K6" s="175"/>
    </row>
    <row r="7" spans="1:11" x14ac:dyDescent="0.35">
      <c r="A7" s="172" t="s">
        <v>99</v>
      </c>
      <c r="B7" s="172">
        <v>101</v>
      </c>
      <c r="C7" s="172">
        <v>3</v>
      </c>
      <c r="D7" s="171"/>
      <c r="E7" s="172" t="s">
        <v>100</v>
      </c>
      <c r="F7" s="172">
        <v>160</v>
      </c>
      <c r="G7" s="172">
        <v>1</v>
      </c>
      <c r="H7" s="171"/>
      <c r="I7" s="173"/>
      <c r="J7" s="174"/>
      <c r="K7" s="175"/>
    </row>
    <row r="8" spans="1:11" x14ac:dyDescent="0.35">
      <c r="A8" s="172" t="s">
        <v>101</v>
      </c>
      <c r="B8" s="172">
        <v>115</v>
      </c>
      <c r="C8" s="172">
        <v>1</v>
      </c>
      <c r="D8" s="171"/>
      <c r="E8" s="172" t="s">
        <v>102</v>
      </c>
      <c r="F8" s="176" t="s">
        <v>97</v>
      </c>
      <c r="G8" s="172">
        <v>1</v>
      </c>
      <c r="H8" s="171"/>
      <c r="I8" s="173"/>
      <c r="J8" s="174"/>
      <c r="K8" s="175"/>
    </row>
    <row r="9" spans="1:11" x14ac:dyDescent="0.35">
      <c r="A9" s="172" t="s">
        <v>101</v>
      </c>
      <c r="B9" s="172">
        <v>134</v>
      </c>
      <c r="C9" s="172">
        <v>3</v>
      </c>
      <c r="D9" s="171"/>
      <c r="E9" s="172" t="s">
        <v>103</v>
      </c>
      <c r="F9" s="176">
        <v>230</v>
      </c>
      <c r="G9" s="172">
        <v>3</v>
      </c>
      <c r="H9" s="171"/>
      <c r="I9" s="173"/>
      <c r="J9" s="174"/>
      <c r="K9" s="175"/>
    </row>
    <row r="10" spans="1:11" x14ac:dyDescent="0.35">
      <c r="A10" s="172"/>
      <c r="B10" s="172"/>
      <c r="C10" s="172"/>
      <c r="D10" s="171"/>
      <c r="E10" s="172" t="s">
        <v>99</v>
      </c>
      <c r="F10" s="176">
        <v>230</v>
      </c>
      <c r="G10" s="172">
        <v>3</v>
      </c>
      <c r="H10" s="171"/>
      <c r="I10" s="173"/>
      <c r="J10" s="174"/>
      <c r="K10" s="175"/>
    </row>
    <row r="11" spans="1:11" x14ac:dyDescent="0.35">
      <c r="A11" s="172"/>
      <c r="B11" s="172"/>
      <c r="C11" s="172"/>
      <c r="D11" s="171"/>
      <c r="E11" s="172" t="s">
        <v>101</v>
      </c>
      <c r="F11" s="176" t="s">
        <v>104</v>
      </c>
      <c r="G11" s="172">
        <v>3</v>
      </c>
      <c r="H11" s="171"/>
      <c r="I11" s="173"/>
      <c r="J11" s="174"/>
      <c r="K11" s="175"/>
    </row>
    <row r="12" spans="1:11" x14ac:dyDescent="0.35">
      <c r="A12" s="172"/>
      <c r="B12" s="172"/>
      <c r="C12" s="172"/>
      <c r="D12" s="171"/>
      <c r="E12" s="172"/>
      <c r="F12" s="176"/>
      <c r="G12" s="172"/>
      <c r="H12" s="171"/>
      <c r="I12" s="173"/>
      <c r="J12" s="174"/>
      <c r="K12" s="175"/>
    </row>
    <row r="13" spans="1:11" ht="15" thickBot="1" x14ac:dyDescent="0.4">
      <c r="A13" s="173"/>
      <c r="B13" s="177" t="s">
        <v>81</v>
      </c>
      <c r="C13" s="178">
        <f>SUM(C5:C12)</f>
        <v>11</v>
      </c>
      <c r="D13" s="171"/>
      <c r="E13" s="173"/>
      <c r="F13" s="177" t="s">
        <v>81</v>
      </c>
      <c r="G13" s="178">
        <f>SUM(G5:G12)</f>
        <v>17</v>
      </c>
      <c r="H13" s="171"/>
      <c r="I13" s="173"/>
      <c r="J13" s="179" t="s">
        <v>81</v>
      </c>
      <c r="K13" s="180">
        <f>SUM(K5:K12)</f>
        <v>0</v>
      </c>
    </row>
    <row r="14" spans="1:11" ht="15.5" thickTop="1" thickBot="1" x14ac:dyDescent="0.4">
      <c r="A14" s="181"/>
      <c r="B14" s="182"/>
      <c r="C14" s="183"/>
      <c r="D14" s="182"/>
      <c r="E14" s="181"/>
      <c r="F14" s="182"/>
      <c r="G14" s="183"/>
      <c r="H14" s="182"/>
      <c r="I14" s="181"/>
      <c r="J14" s="182"/>
      <c r="K14" s="183"/>
    </row>
    <row r="15" spans="1:11" x14ac:dyDescent="0.35">
      <c r="A15" s="173"/>
      <c r="B15" s="174"/>
      <c r="C15" s="175"/>
      <c r="D15" s="171"/>
      <c r="E15" s="173"/>
      <c r="F15" s="174"/>
      <c r="G15" s="175"/>
      <c r="H15" s="171"/>
      <c r="I15" s="173"/>
      <c r="J15" s="174"/>
      <c r="K15" s="175"/>
    </row>
    <row r="16" spans="1:11" ht="31" x14ac:dyDescent="0.35">
      <c r="A16" s="162" t="s">
        <v>82</v>
      </c>
      <c r="B16" s="184" t="s">
        <v>83</v>
      </c>
      <c r="C16" s="185"/>
      <c r="D16" s="186"/>
      <c r="E16" s="184" t="s">
        <v>84</v>
      </c>
      <c r="F16" s="187"/>
      <c r="G16" s="185"/>
      <c r="H16" s="186"/>
      <c r="I16" s="184" t="s">
        <v>93</v>
      </c>
      <c r="J16" s="187"/>
      <c r="K16" s="185"/>
    </row>
    <row r="17" spans="1:13" x14ac:dyDescent="0.35">
      <c r="A17" s="168" t="s">
        <v>79</v>
      </c>
      <c r="B17" s="169" t="s">
        <v>80</v>
      </c>
      <c r="C17" s="170" t="s">
        <v>1</v>
      </c>
      <c r="D17" s="171"/>
      <c r="E17" s="168" t="s">
        <v>79</v>
      </c>
      <c r="F17" s="169" t="s">
        <v>80</v>
      </c>
      <c r="G17" s="170" t="s">
        <v>1</v>
      </c>
      <c r="H17" s="171"/>
      <c r="I17" s="168" t="s">
        <v>79</v>
      </c>
      <c r="J17" s="169" t="s">
        <v>80</v>
      </c>
      <c r="K17" s="170" t="s">
        <v>1</v>
      </c>
    </row>
    <row r="18" spans="1:13" x14ac:dyDescent="0.35">
      <c r="A18" s="173" t="s">
        <v>105</v>
      </c>
      <c r="B18" s="174">
        <v>101</v>
      </c>
      <c r="C18" s="175">
        <v>3</v>
      </c>
      <c r="D18" s="171"/>
      <c r="E18" s="172" t="s">
        <v>105</v>
      </c>
      <c r="F18" s="172">
        <v>207</v>
      </c>
      <c r="G18" s="172">
        <v>3</v>
      </c>
      <c r="H18" s="171"/>
      <c r="I18" s="173"/>
      <c r="J18" s="174"/>
      <c r="K18" s="175"/>
    </row>
    <row r="19" spans="1:13" x14ac:dyDescent="0.35">
      <c r="A19" s="173" t="s">
        <v>105</v>
      </c>
      <c r="B19" s="174">
        <v>102</v>
      </c>
      <c r="C19" s="175">
        <v>3</v>
      </c>
      <c r="D19" s="171"/>
      <c r="E19" s="172" t="s">
        <v>106</v>
      </c>
      <c r="F19" s="172" t="s">
        <v>107</v>
      </c>
      <c r="G19" s="172">
        <v>3</v>
      </c>
      <c r="H19" s="171"/>
      <c r="I19" s="173"/>
      <c r="J19" s="174"/>
      <c r="K19" s="175"/>
    </row>
    <row r="20" spans="1:13" x14ac:dyDescent="0.35">
      <c r="A20" s="173" t="s">
        <v>105</v>
      </c>
      <c r="B20" s="174">
        <v>110</v>
      </c>
      <c r="C20" s="175">
        <v>1</v>
      </c>
      <c r="D20" s="171"/>
      <c r="E20" s="173" t="s">
        <v>108</v>
      </c>
      <c r="F20" s="174">
        <v>226</v>
      </c>
      <c r="G20" s="175">
        <v>3</v>
      </c>
      <c r="H20" s="171"/>
      <c r="I20" s="173"/>
      <c r="J20" s="174"/>
      <c r="K20" s="175"/>
    </row>
    <row r="21" spans="1:13" x14ac:dyDescent="0.35">
      <c r="A21" s="173" t="s">
        <v>109</v>
      </c>
      <c r="B21" s="174">
        <v>284</v>
      </c>
      <c r="C21" s="175">
        <v>3</v>
      </c>
      <c r="D21" s="171"/>
      <c r="E21" s="173" t="s">
        <v>110</v>
      </c>
      <c r="F21" s="174">
        <v>353</v>
      </c>
      <c r="G21" s="175">
        <v>3</v>
      </c>
      <c r="H21" s="171"/>
      <c r="I21" s="173"/>
      <c r="J21" s="174"/>
      <c r="K21" s="175"/>
    </row>
    <row r="22" spans="1:13" x14ac:dyDescent="0.35">
      <c r="A22" s="173" t="s">
        <v>111</v>
      </c>
      <c r="B22" s="174">
        <v>160</v>
      </c>
      <c r="C22" s="175">
        <v>4</v>
      </c>
      <c r="D22" s="171"/>
      <c r="E22" s="173"/>
      <c r="F22" s="174"/>
      <c r="G22" s="175"/>
      <c r="H22" s="171"/>
      <c r="I22" s="173"/>
      <c r="J22" s="174"/>
      <c r="K22" s="175"/>
    </row>
    <row r="23" spans="1:13" x14ac:dyDescent="0.35">
      <c r="A23" s="173" t="s">
        <v>112</v>
      </c>
      <c r="B23" s="174">
        <v>215</v>
      </c>
      <c r="C23" s="175">
        <v>3</v>
      </c>
      <c r="D23" s="188"/>
      <c r="E23" s="173"/>
      <c r="F23" s="174"/>
      <c r="G23" s="175"/>
      <c r="H23" s="171"/>
      <c r="I23" s="173"/>
      <c r="J23" s="174"/>
      <c r="K23" s="175"/>
    </row>
    <row r="24" spans="1:13" x14ac:dyDescent="0.35">
      <c r="A24" s="173"/>
      <c r="B24" s="174"/>
      <c r="C24" s="175"/>
      <c r="D24" s="171"/>
      <c r="E24" s="173"/>
      <c r="F24" s="174"/>
      <c r="G24" s="175"/>
      <c r="H24" s="171"/>
      <c r="I24" s="173"/>
      <c r="J24" s="174"/>
      <c r="K24" s="175"/>
    </row>
    <row r="25" spans="1:13" x14ac:dyDescent="0.35">
      <c r="A25" s="173"/>
      <c r="B25" s="174"/>
      <c r="C25" s="175"/>
      <c r="D25" s="171"/>
      <c r="E25" s="173"/>
      <c r="F25" s="174"/>
      <c r="G25" s="175"/>
      <c r="H25" s="171"/>
      <c r="I25" s="173"/>
      <c r="J25" s="174"/>
      <c r="K25" s="175"/>
    </row>
    <row r="26" spans="1:13" x14ac:dyDescent="0.35">
      <c r="A26" s="173"/>
      <c r="B26" s="174"/>
      <c r="C26" s="175"/>
      <c r="D26" s="171"/>
      <c r="E26" s="173"/>
      <c r="F26" s="174"/>
      <c r="G26" s="175"/>
      <c r="H26" s="171"/>
      <c r="I26" s="173"/>
      <c r="J26" s="174"/>
      <c r="K26" s="175"/>
    </row>
    <row r="27" spans="1:13" ht="15" thickBot="1" x14ac:dyDescent="0.4">
      <c r="A27" s="173"/>
      <c r="B27" s="179" t="s">
        <v>81</v>
      </c>
      <c r="C27" s="180">
        <f>SUM(C18:C25)</f>
        <v>17</v>
      </c>
      <c r="D27" s="171"/>
      <c r="E27" s="173"/>
      <c r="F27" s="179" t="s">
        <v>81</v>
      </c>
      <c r="G27" s="180">
        <f>SUM(G18:G25)</f>
        <v>12</v>
      </c>
      <c r="H27" s="171"/>
      <c r="I27" s="173"/>
      <c r="J27" s="179" t="s">
        <v>81</v>
      </c>
      <c r="K27" s="180">
        <f>SUM(K18:K25)</f>
        <v>0</v>
      </c>
    </row>
    <row r="28" spans="1:13" ht="15.5" thickTop="1" thickBot="1" x14ac:dyDescent="0.4">
      <c r="A28" s="181"/>
      <c r="B28" s="182"/>
      <c r="C28" s="183"/>
      <c r="D28" s="182"/>
      <c r="E28" s="181"/>
      <c r="F28" s="182"/>
      <c r="G28" s="183"/>
      <c r="H28" s="182"/>
      <c r="I28" s="181"/>
      <c r="J28" s="182"/>
      <c r="K28" s="183"/>
    </row>
    <row r="29" spans="1:13" x14ac:dyDescent="0.35">
      <c r="A29" s="173"/>
      <c r="B29" s="174"/>
      <c r="C29" s="175"/>
      <c r="D29" s="174"/>
      <c r="E29" s="173"/>
      <c r="F29" s="174"/>
      <c r="G29" s="175"/>
      <c r="H29" s="174"/>
      <c r="I29" s="173"/>
      <c r="J29" s="174"/>
      <c r="K29" s="175"/>
    </row>
    <row r="30" spans="1:13" ht="23.25" customHeight="1" x14ac:dyDescent="0.35">
      <c r="A30" s="162" t="s">
        <v>85</v>
      </c>
      <c r="B30" s="184" t="s">
        <v>86</v>
      </c>
      <c r="C30" s="185"/>
      <c r="D30" s="186"/>
      <c r="E30" s="184" t="s">
        <v>87</v>
      </c>
      <c r="F30" s="187"/>
      <c r="G30" s="185"/>
      <c r="H30" s="186"/>
      <c r="I30" s="189" t="s">
        <v>113</v>
      </c>
      <c r="J30" s="189"/>
      <c r="K30" s="189"/>
    </row>
    <row r="31" spans="1:13" x14ac:dyDescent="0.35">
      <c r="A31" s="168" t="s">
        <v>79</v>
      </c>
      <c r="B31" s="169" t="s">
        <v>80</v>
      </c>
      <c r="C31" s="170" t="s">
        <v>1</v>
      </c>
      <c r="D31" s="171"/>
      <c r="E31" s="168" t="s">
        <v>79</v>
      </c>
      <c r="F31" s="169" t="s">
        <v>80</v>
      </c>
      <c r="G31" s="170" t="s">
        <v>1</v>
      </c>
      <c r="H31" s="171"/>
      <c r="I31" s="168" t="s">
        <v>114</v>
      </c>
      <c r="J31" s="169" t="s">
        <v>115</v>
      </c>
      <c r="K31" s="170" t="s">
        <v>1</v>
      </c>
      <c r="M31" s="174"/>
    </row>
    <row r="32" spans="1:13" x14ac:dyDescent="0.35">
      <c r="A32" s="172" t="s">
        <v>105</v>
      </c>
      <c r="B32" s="172">
        <v>302</v>
      </c>
      <c r="C32" s="172">
        <v>3</v>
      </c>
      <c r="D32" s="171"/>
      <c r="E32" s="190" t="s">
        <v>105</v>
      </c>
      <c r="F32" s="176">
        <v>371</v>
      </c>
      <c r="G32" s="176">
        <v>4</v>
      </c>
      <c r="H32" s="171"/>
      <c r="I32" s="173"/>
      <c r="J32" s="174"/>
      <c r="K32" s="175"/>
    </row>
    <row r="33" spans="1:11" x14ac:dyDescent="0.35">
      <c r="A33" s="172" t="s">
        <v>105</v>
      </c>
      <c r="B33" s="176">
        <v>301</v>
      </c>
      <c r="C33" s="172">
        <v>4</v>
      </c>
      <c r="D33" s="171"/>
      <c r="E33" s="190" t="s">
        <v>116</v>
      </c>
      <c r="F33" s="176">
        <v>100</v>
      </c>
      <c r="G33" s="176">
        <v>3</v>
      </c>
      <c r="H33" s="171"/>
      <c r="I33" s="173"/>
      <c r="J33" s="174"/>
      <c r="K33" s="175"/>
    </row>
    <row r="34" spans="1:11" x14ac:dyDescent="0.35">
      <c r="A34" s="172" t="s">
        <v>117</v>
      </c>
      <c r="B34" s="172">
        <v>330</v>
      </c>
      <c r="C34" s="172">
        <v>3</v>
      </c>
      <c r="D34" s="171"/>
      <c r="E34" s="190" t="s">
        <v>116</v>
      </c>
      <c r="F34" s="176">
        <v>105</v>
      </c>
      <c r="G34" s="176">
        <v>1</v>
      </c>
      <c r="H34" s="171"/>
      <c r="I34" s="173"/>
      <c r="J34" s="174"/>
      <c r="K34" s="175"/>
    </row>
    <row r="35" spans="1:11" x14ac:dyDescent="0.35">
      <c r="A35" s="172" t="s">
        <v>108</v>
      </c>
      <c r="B35" s="172">
        <v>326</v>
      </c>
      <c r="C35" s="172">
        <v>3</v>
      </c>
      <c r="D35" s="171"/>
      <c r="E35" s="190" t="s">
        <v>105</v>
      </c>
      <c r="F35" s="176">
        <v>457</v>
      </c>
      <c r="G35" s="176">
        <v>3</v>
      </c>
      <c r="H35" s="171"/>
      <c r="I35" s="173"/>
      <c r="J35" s="174"/>
      <c r="K35" s="175"/>
    </row>
    <row r="36" spans="1:11" x14ac:dyDescent="0.35">
      <c r="A36" s="172" t="s">
        <v>118</v>
      </c>
      <c r="B36" s="172">
        <v>101</v>
      </c>
      <c r="C36" s="172">
        <v>3</v>
      </c>
      <c r="D36" s="171"/>
      <c r="E36" s="190" t="s">
        <v>119</v>
      </c>
      <c r="F36" s="176">
        <v>183</v>
      </c>
      <c r="G36" s="176">
        <v>1</v>
      </c>
      <c r="H36" s="171"/>
      <c r="I36" s="173"/>
      <c r="J36" s="174"/>
      <c r="K36" s="175"/>
    </row>
    <row r="37" spans="1:11" x14ac:dyDescent="0.35">
      <c r="A37" s="172"/>
      <c r="B37" s="172"/>
      <c r="C37" s="172"/>
      <c r="D37" s="171"/>
      <c r="E37" s="190"/>
      <c r="F37" s="176"/>
      <c r="G37" s="176"/>
      <c r="H37" s="171"/>
      <c r="I37" s="173"/>
      <c r="J37" s="174"/>
      <c r="K37" s="175"/>
    </row>
    <row r="38" spans="1:11" x14ac:dyDescent="0.35">
      <c r="A38" s="172"/>
      <c r="B38" s="172"/>
      <c r="C38" s="172" t="s">
        <v>120</v>
      </c>
      <c r="D38" s="171"/>
      <c r="E38" s="190"/>
      <c r="F38" s="176"/>
      <c r="G38" s="176"/>
      <c r="H38" s="171"/>
      <c r="I38" s="173"/>
      <c r="J38" s="174"/>
      <c r="K38" s="175"/>
    </row>
    <row r="39" spans="1:11" x14ac:dyDescent="0.35">
      <c r="A39" s="172"/>
      <c r="B39" s="172"/>
      <c r="C39" s="172"/>
      <c r="D39" s="171"/>
      <c r="E39" s="190"/>
      <c r="F39" s="176"/>
      <c r="G39" s="176"/>
      <c r="H39" s="171"/>
      <c r="I39" s="173"/>
      <c r="J39" s="174"/>
      <c r="K39" s="175"/>
    </row>
    <row r="40" spans="1:11" x14ac:dyDescent="0.35">
      <c r="A40" s="172"/>
      <c r="B40" s="172"/>
      <c r="C40" s="172"/>
      <c r="D40" s="171"/>
      <c r="E40" s="190"/>
      <c r="F40" s="176"/>
      <c r="G40" s="176"/>
      <c r="H40" s="171"/>
      <c r="I40" s="173"/>
      <c r="J40" s="174"/>
      <c r="K40" s="175"/>
    </row>
    <row r="41" spans="1:11" ht="15" thickBot="1" x14ac:dyDescent="0.4">
      <c r="A41" s="173"/>
      <c r="B41" s="177" t="s">
        <v>81</v>
      </c>
      <c r="C41" s="178">
        <f>SUM(C32:C40)</f>
        <v>16</v>
      </c>
      <c r="D41" s="171"/>
      <c r="E41" s="173"/>
      <c r="F41" s="177" t="s">
        <v>81</v>
      </c>
      <c r="G41" s="178">
        <f>SUM(G32:G40)</f>
        <v>12</v>
      </c>
      <c r="H41" s="171"/>
      <c r="I41" s="173"/>
      <c r="J41" s="179" t="s">
        <v>81</v>
      </c>
      <c r="K41" s="180">
        <f>SUM(K32:K40)</f>
        <v>0</v>
      </c>
    </row>
    <row r="42" spans="1:11" ht="15.5" thickTop="1" thickBot="1" x14ac:dyDescent="0.4">
      <c r="A42" s="181"/>
      <c r="B42" s="182"/>
      <c r="C42" s="183"/>
      <c r="D42" s="182"/>
      <c r="E42" s="181"/>
      <c r="F42" s="182"/>
      <c r="G42" s="183"/>
      <c r="H42" s="182"/>
      <c r="I42" s="181"/>
      <c r="J42" s="182"/>
      <c r="K42" s="183"/>
    </row>
    <row r="43" spans="1:11" x14ac:dyDescent="0.35">
      <c r="A43" s="173"/>
      <c r="B43" s="174"/>
      <c r="C43" s="175"/>
      <c r="D43" s="171"/>
      <c r="E43" s="173"/>
      <c r="F43" s="174"/>
      <c r="G43" s="175"/>
      <c r="H43" s="171"/>
      <c r="I43" s="173"/>
      <c r="J43" s="174"/>
      <c r="K43" s="175"/>
    </row>
    <row r="44" spans="1:11" ht="24" customHeight="1" x14ac:dyDescent="0.35">
      <c r="A44" s="191" t="s">
        <v>88</v>
      </c>
      <c r="B44" s="192" t="s">
        <v>89</v>
      </c>
      <c r="C44" s="193"/>
      <c r="D44" s="194"/>
      <c r="E44" s="195" t="s">
        <v>90</v>
      </c>
      <c r="F44" s="192"/>
      <c r="G44" s="193"/>
      <c r="H44" s="194"/>
      <c r="I44" s="195" t="s">
        <v>121</v>
      </c>
      <c r="J44" s="192"/>
      <c r="K44" s="193"/>
    </row>
    <row r="45" spans="1:11" x14ac:dyDescent="0.35">
      <c r="A45" s="168" t="s">
        <v>79</v>
      </c>
      <c r="B45" s="169" t="s">
        <v>80</v>
      </c>
      <c r="C45" s="170" t="s">
        <v>1</v>
      </c>
      <c r="D45" s="171"/>
      <c r="E45" s="168" t="s">
        <v>79</v>
      </c>
      <c r="F45" s="169" t="s">
        <v>80</v>
      </c>
      <c r="G45" s="170" t="s">
        <v>1</v>
      </c>
      <c r="H45" s="171"/>
      <c r="I45" s="173"/>
      <c r="J45" s="174"/>
      <c r="K45" s="175"/>
    </row>
    <row r="46" spans="1:11" x14ac:dyDescent="0.35">
      <c r="A46" s="172" t="s">
        <v>117</v>
      </c>
      <c r="B46" s="172">
        <v>302</v>
      </c>
      <c r="C46" s="172">
        <v>3</v>
      </c>
      <c r="D46" s="171"/>
      <c r="E46" s="172" t="s">
        <v>105</v>
      </c>
      <c r="F46" s="176">
        <v>492</v>
      </c>
      <c r="G46" s="176">
        <v>0</v>
      </c>
      <c r="H46" s="171"/>
      <c r="I46" s="173"/>
      <c r="J46" s="174"/>
      <c r="K46" s="175"/>
    </row>
    <row r="47" spans="1:11" x14ac:dyDescent="0.35">
      <c r="A47" s="172" t="s">
        <v>122</v>
      </c>
      <c r="B47" s="172">
        <v>480</v>
      </c>
      <c r="C47" s="172">
        <v>3</v>
      </c>
      <c r="D47" s="171"/>
      <c r="E47" s="172" t="s">
        <v>117</v>
      </c>
      <c r="F47" s="176" t="s">
        <v>123</v>
      </c>
      <c r="G47" s="172">
        <v>3</v>
      </c>
      <c r="H47" s="171"/>
      <c r="I47" s="173"/>
      <c r="J47" s="174"/>
      <c r="K47" s="175"/>
    </row>
    <row r="48" spans="1:11" x14ac:dyDescent="0.35">
      <c r="A48" s="172" t="s">
        <v>122</v>
      </c>
      <c r="B48" s="172">
        <v>376</v>
      </c>
      <c r="C48" s="172">
        <v>3</v>
      </c>
      <c r="D48" s="171"/>
      <c r="E48" s="172" t="s">
        <v>105</v>
      </c>
      <c r="F48" s="176">
        <v>460</v>
      </c>
      <c r="G48" s="172">
        <v>3</v>
      </c>
      <c r="H48" s="171"/>
      <c r="I48" s="173"/>
      <c r="J48" s="174"/>
      <c r="K48" s="175"/>
    </row>
    <row r="49" spans="1:12" x14ac:dyDescent="0.35">
      <c r="A49" s="172" t="s">
        <v>124</v>
      </c>
      <c r="B49" s="172">
        <v>321</v>
      </c>
      <c r="C49" s="172">
        <v>3</v>
      </c>
      <c r="D49" s="171"/>
      <c r="E49" s="172" t="s">
        <v>95</v>
      </c>
      <c r="F49" s="176" t="s">
        <v>125</v>
      </c>
      <c r="G49" s="172">
        <v>3</v>
      </c>
      <c r="H49" s="171"/>
      <c r="I49" s="173"/>
      <c r="J49" s="174"/>
      <c r="K49" s="175"/>
    </row>
    <row r="50" spans="1:12" x14ac:dyDescent="0.35">
      <c r="A50" s="172" t="s">
        <v>126</v>
      </c>
      <c r="B50" s="172">
        <v>207</v>
      </c>
      <c r="C50" s="172">
        <v>3</v>
      </c>
      <c r="D50" s="171"/>
      <c r="E50" s="172" t="s">
        <v>127</v>
      </c>
      <c r="F50" s="176" t="s">
        <v>128</v>
      </c>
      <c r="G50" s="172">
        <v>3</v>
      </c>
      <c r="H50" s="171"/>
      <c r="I50" s="173"/>
      <c r="J50" s="174"/>
      <c r="K50" s="175"/>
    </row>
    <row r="51" spans="1:12" x14ac:dyDescent="0.35">
      <c r="A51" s="172" t="s">
        <v>129</v>
      </c>
      <c r="B51" s="172">
        <v>165</v>
      </c>
      <c r="C51" s="172">
        <v>1</v>
      </c>
      <c r="D51" s="171"/>
      <c r="E51" s="172" t="s">
        <v>127</v>
      </c>
      <c r="F51" s="176" t="s">
        <v>130</v>
      </c>
      <c r="G51" s="172">
        <v>3</v>
      </c>
      <c r="H51" s="171"/>
      <c r="I51" s="173"/>
      <c r="J51" s="174"/>
      <c r="K51" s="175"/>
    </row>
    <row r="52" spans="1:12" x14ac:dyDescent="0.35">
      <c r="A52" s="172"/>
      <c r="B52" s="172"/>
      <c r="C52" s="172"/>
      <c r="D52" s="171"/>
      <c r="E52" s="172" t="s">
        <v>131</v>
      </c>
      <c r="F52" s="176"/>
      <c r="G52" s="172">
        <v>1</v>
      </c>
      <c r="H52" s="171"/>
      <c r="I52" s="173"/>
      <c r="J52" s="174"/>
      <c r="K52" s="175"/>
    </row>
    <row r="53" spans="1:12" x14ac:dyDescent="0.35">
      <c r="A53" s="172"/>
      <c r="B53" s="172"/>
      <c r="C53" s="172"/>
      <c r="D53" s="171"/>
      <c r="E53" s="172"/>
      <c r="F53" s="176"/>
      <c r="G53" s="172"/>
      <c r="H53" s="171"/>
      <c r="I53" s="173"/>
      <c r="J53" s="174"/>
      <c r="K53" s="175"/>
    </row>
    <row r="54" spans="1:12" ht="44" thickBot="1" x14ac:dyDescent="0.4">
      <c r="A54" s="173"/>
      <c r="B54" s="177" t="s">
        <v>81</v>
      </c>
      <c r="C54" s="178">
        <f>SUM(C46:C53)</f>
        <v>16</v>
      </c>
      <c r="D54" s="171"/>
      <c r="E54" s="173"/>
      <c r="F54" s="177" t="s">
        <v>81</v>
      </c>
      <c r="G54" s="178">
        <f>SUM(G46:G53)</f>
        <v>16</v>
      </c>
      <c r="H54" s="171"/>
      <c r="I54" s="173"/>
      <c r="J54" s="174"/>
      <c r="K54" s="175"/>
      <c r="L54" s="171" t="s">
        <v>139</v>
      </c>
    </row>
    <row r="55" spans="1:12" ht="15.5" thickTop="1" thickBot="1" x14ac:dyDescent="0.4">
      <c r="A55" s="181"/>
      <c r="B55" s="182"/>
      <c r="C55" s="183"/>
      <c r="D55" s="182"/>
      <c r="E55" s="181"/>
      <c r="F55" s="182"/>
      <c r="G55" s="183"/>
      <c r="H55" s="182"/>
      <c r="I55" s="181"/>
      <c r="J55" s="182"/>
      <c r="K55" s="183"/>
    </row>
    <row r="56" spans="1:12" x14ac:dyDescent="0.35">
      <c r="A56" s="173"/>
      <c r="B56" s="174"/>
      <c r="C56" s="175"/>
      <c r="D56" s="171"/>
      <c r="E56" s="173"/>
      <c r="F56" s="174"/>
      <c r="G56" s="175"/>
      <c r="H56" s="171"/>
      <c r="I56" s="173"/>
      <c r="J56" s="174"/>
      <c r="K56" s="175"/>
    </row>
    <row r="57" spans="1:12" ht="15.5" x14ac:dyDescent="0.35">
      <c r="A57" s="196" t="s">
        <v>132</v>
      </c>
      <c r="B57" s="197"/>
      <c r="C57" s="198"/>
      <c r="D57" s="199"/>
      <c r="E57" s="200"/>
      <c r="F57" s="201"/>
      <c r="G57" s="202"/>
      <c r="H57" s="199"/>
      <c r="I57" s="200"/>
      <c r="J57" s="201"/>
      <c r="K57" s="202"/>
    </row>
    <row r="58" spans="1:12" x14ac:dyDescent="0.35">
      <c r="A58" s="168" t="s">
        <v>79</v>
      </c>
      <c r="B58" s="169" t="s">
        <v>80</v>
      </c>
      <c r="C58" s="170" t="s">
        <v>1</v>
      </c>
      <c r="D58" s="169"/>
      <c r="E58" s="173"/>
      <c r="F58" s="174"/>
      <c r="G58" s="175"/>
      <c r="H58" s="171"/>
      <c r="I58" s="173"/>
      <c r="J58" s="174"/>
      <c r="K58" s="175"/>
    </row>
    <row r="59" spans="1:12" x14ac:dyDescent="0.35">
      <c r="A59" s="173" t="s">
        <v>95</v>
      </c>
      <c r="B59" s="174">
        <v>150</v>
      </c>
      <c r="C59" s="175">
        <v>3</v>
      </c>
      <c r="D59" s="174"/>
      <c r="E59" s="173"/>
      <c r="F59" s="174"/>
      <c r="G59" s="175"/>
      <c r="H59" s="171"/>
      <c r="I59" s="173"/>
      <c r="J59" s="174"/>
      <c r="K59" s="175"/>
    </row>
    <row r="60" spans="1:12" x14ac:dyDescent="0.35">
      <c r="A60" s="173" t="s">
        <v>137</v>
      </c>
      <c r="B60" s="174"/>
      <c r="C60" s="175">
        <v>12</v>
      </c>
      <c r="D60" s="174"/>
      <c r="E60" s="173"/>
      <c r="F60" s="174"/>
      <c r="G60" s="175"/>
      <c r="H60" s="171"/>
      <c r="I60" s="173"/>
      <c r="J60" s="174"/>
      <c r="K60" s="175"/>
    </row>
    <row r="61" spans="1:12" x14ac:dyDescent="0.35">
      <c r="A61" s="173"/>
      <c r="B61" s="174"/>
      <c r="C61" s="175"/>
      <c r="D61" s="174"/>
      <c r="E61" s="173"/>
      <c r="F61" s="174"/>
      <c r="G61" s="175"/>
      <c r="H61" s="171"/>
      <c r="I61" s="173"/>
      <c r="J61" s="174"/>
      <c r="K61" s="175"/>
    </row>
    <row r="62" spans="1:12" x14ac:dyDescent="0.35">
      <c r="A62" s="203" t="s">
        <v>138</v>
      </c>
      <c r="B62" s="174"/>
      <c r="C62" s="175"/>
      <c r="D62" s="174"/>
      <c r="E62" s="173"/>
      <c r="F62" s="174"/>
      <c r="G62" s="175"/>
      <c r="H62" s="171"/>
      <c r="I62" s="173"/>
      <c r="J62" s="174"/>
      <c r="K62" s="175"/>
    </row>
    <row r="63" spans="1:12" x14ac:dyDescent="0.35">
      <c r="A63" s="173"/>
      <c r="B63" s="174"/>
      <c r="C63" s="175"/>
      <c r="D63" s="174"/>
      <c r="E63" s="173"/>
      <c r="F63" s="174"/>
      <c r="G63" s="175"/>
      <c r="H63" s="171"/>
      <c r="I63" s="173"/>
      <c r="J63" s="174"/>
      <c r="K63" s="175"/>
    </row>
    <row r="64" spans="1:12" x14ac:dyDescent="0.35">
      <c r="A64" s="173"/>
      <c r="B64" s="174"/>
      <c r="C64" s="175"/>
      <c r="D64" s="174"/>
      <c r="E64" s="173"/>
      <c r="F64" s="174"/>
      <c r="G64" s="175"/>
      <c r="H64" s="171"/>
      <c r="I64" s="173"/>
      <c r="J64" s="174"/>
      <c r="K64" s="175"/>
    </row>
    <row r="65" spans="1:11" x14ac:dyDescent="0.35">
      <c r="A65" s="173"/>
      <c r="B65" s="174"/>
      <c r="C65" s="175" t="s">
        <v>120</v>
      </c>
      <c r="D65" s="174"/>
      <c r="E65" s="173"/>
      <c r="F65" s="174"/>
      <c r="G65" s="175"/>
      <c r="H65" s="171"/>
      <c r="I65" s="173"/>
      <c r="J65" s="174"/>
      <c r="K65" s="175"/>
    </row>
    <row r="66" spans="1:11" x14ac:dyDescent="0.35">
      <c r="A66" s="173"/>
      <c r="B66" s="174"/>
      <c r="C66" s="175"/>
      <c r="D66" s="174"/>
      <c r="E66" s="173"/>
      <c r="F66" s="174"/>
      <c r="G66" s="175"/>
      <c r="H66" s="171"/>
      <c r="I66" s="173"/>
      <c r="J66" s="174"/>
      <c r="K66" s="175"/>
    </row>
    <row r="67" spans="1:11" ht="15" thickBot="1" x14ac:dyDescent="0.4">
      <c r="A67" s="173"/>
      <c r="B67" s="204"/>
      <c r="C67" s="175"/>
      <c r="D67" s="171"/>
      <c r="E67" s="173"/>
      <c r="F67" s="174"/>
      <c r="G67" s="175"/>
      <c r="H67" s="171"/>
      <c r="I67" s="205" t="s">
        <v>91</v>
      </c>
      <c r="J67" s="179">
        <f>SUM(C13,G13,K13,C27,G27,K27,C41,G41,K41,C54,G54,C70)</f>
        <v>132</v>
      </c>
      <c r="K67" s="175"/>
    </row>
    <row r="68" spans="1:11" ht="15" thickTop="1" x14ac:dyDescent="0.35">
      <c r="A68" s="173"/>
      <c r="B68" s="174"/>
      <c r="C68" s="175"/>
      <c r="D68" s="171"/>
      <c r="E68" s="173"/>
      <c r="F68" s="174"/>
      <c r="G68" s="175"/>
      <c r="H68" s="171"/>
      <c r="I68" s="206" t="s">
        <v>133</v>
      </c>
      <c r="J68" s="174"/>
      <c r="K68" s="175"/>
    </row>
    <row r="69" spans="1:11" x14ac:dyDescent="0.35">
      <c r="A69" s="173"/>
      <c r="B69" s="174"/>
      <c r="C69" s="175"/>
      <c r="D69" s="171"/>
      <c r="E69" s="173"/>
      <c r="F69" s="174"/>
      <c r="G69" s="175"/>
      <c r="H69" s="171"/>
      <c r="I69" s="203" t="s">
        <v>140</v>
      </c>
      <c r="J69" s="174"/>
      <c r="K69" s="175"/>
    </row>
    <row r="70" spans="1:11" ht="15" thickBot="1" x14ac:dyDescent="0.4">
      <c r="A70" s="173"/>
      <c r="B70" s="179" t="s">
        <v>81</v>
      </c>
      <c r="C70" s="180">
        <f>SUM(C59:C69)</f>
        <v>15</v>
      </c>
      <c r="D70" s="171"/>
      <c r="E70" s="173"/>
      <c r="F70" s="174"/>
      <c r="G70" s="175"/>
      <c r="H70" s="171"/>
      <c r="I70" s="173"/>
      <c r="J70" s="174"/>
      <c r="K70" s="175"/>
    </row>
    <row r="71" spans="1:11" ht="15" thickTop="1" x14ac:dyDescent="0.35">
      <c r="A71" s="207"/>
      <c r="B71" s="208"/>
      <c r="C71" s="209"/>
      <c r="D71" s="207"/>
      <c r="E71" s="207"/>
      <c r="F71" s="208"/>
      <c r="G71" s="209"/>
      <c r="H71" s="209"/>
      <c r="I71" s="207" t="s">
        <v>135</v>
      </c>
      <c r="J71" s="208"/>
      <c r="K71" s="209"/>
    </row>
  </sheetData>
  <mergeCells count="15">
    <mergeCell ref="B16:C16"/>
    <mergeCell ref="E16:G16"/>
    <mergeCell ref="I16:K16"/>
    <mergeCell ref="A1:K1"/>
    <mergeCell ref="A2:K2"/>
    <mergeCell ref="B3:C3"/>
    <mergeCell ref="E3:G3"/>
    <mergeCell ref="I3:K3"/>
    <mergeCell ref="A57:C57"/>
    <mergeCell ref="B30:C30"/>
    <mergeCell ref="E30:G30"/>
    <mergeCell ref="I30:K30"/>
    <mergeCell ref="B44:C44"/>
    <mergeCell ref="E44:G44"/>
    <mergeCell ref="I44:K4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8727A-9471-461E-8706-E091E7B11C77}">
  <dimension ref="A1:AA34"/>
  <sheetViews>
    <sheetView tabSelected="1" zoomScale="114" workbookViewId="0"/>
  </sheetViews>
  <sheetFormatPr defaultColWidth="8.81640625" defaultRowHeight="14.5" x14ac:dyDescent="0.35"/>
  <cols>
    <col min="1" max="1" width="12.7265625" customWidth="1"/>
    <col min="2" max="2" width="6.54296875" customWidth="1"/>
    <col min="3" max="3" width="8" customWidth="1"/>
    <col min="9" max="9" width="8.54296875" customWidth="1"/>
    <col min="10" max="10" width="10" customWidth="1"/>
    <col min="11" max="11" width="4.54296875" customWidth="1"/>
    <col min="12" max="12" width="5.1796875" customWidth="1"/>
  </cols>
  <sheetData>
    <row r="1" spans="1:27" x14ac:dyDescent="0.35">
      <c r="A1" s="126" t="s">
        <v>65</v>
      </c>
    </row>
    <row r="2" spans="1:27" x14ac:dyDescent="0.35">
      <c r="A2" t="s">
        <v>56</v>
      </c>
    </row>
    <row r="3" spans="1:27" x14ac:dyDescent="0.35">
      <c r="A3" t="s">
        <v>73</v>
      </c>
    </row>
    <row r="4" spans="1:27" x14ac:dyDescent="0.35">
      <c r="A4" t="s">
        <v>57</v>
      </c>
    </row>
    <row r="5" spans="1:27" x14ac:dyDescent="0.35">
      <c r="A5" s="97" t="s">
        <v>74</v>
      </c>
    </row>
    <row r="6" spans="1:27" x14ac:dyDescent="0.35">
      <c r="A6" t="s">
        <v>75</v>
      </c>
    </row>
    <row r="7" spans="1:27" ht="18.5" thickBot="1" x14ac:dyDescent="0.4">
      <c r="A7" s="142" t="s">
        <v>47</v>
      </c>
      <c r="B7" s="142"/>
      <c r="C7" s="142"/>
      <c r="D7" s="142"/>
      <c r="E7" s="142"/>
      <c r="F7" s="142"/>
      <c r="G7" s="142"/>
      <c r="H7" s="142"/>
      <c r="I7" s="142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x14ac:dyDescent="0.35">
      <c r="A8" s="143" t="s">
        <v>40</v>
      </c>
      <c r="B8" s="144"/>
      <c r="C8" s="145"/>
      <c r="D8" s="146" t="s">
        <v>41</v>
      </c>
      <c r="E8" s="147"/>
      <c r="F8" s="148"/>
      <c r="G8" s="143" t="s">
        <v>42</v>
      </c>
      <c r="H8" s="144"/>
      <c r="I8" s="145"/>
      <c r="M8" s="19"/>
      <c r="N8" s="20"/>
      <c r="O8" s="20"/>
      <c r="P8" s="19"/>
      <c r="Q8" s="20"/>
      <c r="R8" s="20"/>
      <c r="S8" s="21"/>
      <c r="T8" s="22"/>
      <c r="U8" s="22"/>
      <c r="V8" s="19"/>
      <c r="W8" s="20"/>
      <c r="X8" s="20"/>
      <c r="Y8" s="23"/>
      <c r="Z8" s="18"/>
      <c r="AA8" s="18"/>
    </row>
    <row r="9" spans="1:27" x14ac:dyDescent="0.35">
      <c r="A9" s="73" t="s">
        <v>0</v>
      </c>
      <c r="B9" s="74" t="s">
        <v>1</v>
      </c>
      <c r="C9" s="75" t="s">
        <v>2</v>
      </c>
      <c r="D9" s="87" t="s">
        <v>0</v>
      </c>
      <c r="E9" s="88" t="s">
        <v>1</v>
      </c>
      <c r="F9" s="89" t="s">
        <v>2</v>
      </c>
      <c r="G9" s="73" t="s">
        <v>0</v>
      </c>
      <c r="H9" s="74" t="s">
        <v>1</v>
      </c>
      <c r="I9" s="75" t="s">
        <v>2</v>
      </c>
      <c r="J9" s="1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18"/>
      <c r="AA9" s="18"/>
    </row>
    <row r="10" spans="1:27" x14ac:dyDescent="0.35">
      <c r="A10" s="76" t="s">
        <v>48</v>
      </c>
      <c r="B10" s="77">
        <v>3</v>
      </c>
      <c r="C10" s="78" t="s">
        <v>11</v>
      </c>
      <c r="D10" s="90" t="s">
        <v>3</v>
      </c>
      <c r="E10" s="91">
        <v>4</v>
      </c>
      <c r="F10" s="92" t="s">
        <v>4</v>
      </c>
      <c r="G10" s="82" t="s">
        <v>5</v>
      </c>
      <c r="H10" s="77">
        <v>1</v>
      </c>
      <c r="I10" s="78" t="s">
        <v>4</v>
      </c>
      <c r="J10" s="1"/>
      <c r="M10" s="23"/>
      <c r="N10" s="23"/>
      <c r="O10" s="23"/>
      <c r="P10" s="23"/>
      <c r="Q10" s="23"/>
      <c r="R10" s="23"/>
      <c r="S10" s="24"/>
      <c r="T10" s="18"/>
      <c r="U10" s="18"/>
      <c r="V10" s="23"/>
      <c r="W10" s="23"/>
      <c r="X10" s="23"/>
      <c r="Y10" s="23"/>
      <c r="Z10" s="18"/>
      <c r="AA10" s="18"/>
    </row>
    <row r="11" spans="1:27" x14ac:dyDescent="0.35">
      <c r="A11" s="76" t="s">
        <v>36</v>
      </c>
      <c r="B11" s="77">
        <v>3</v>
      </c>
      <c r="C11" s="78" t="s">
        <v>6</v>
      </c>
      <c r="D11" s="90" t="s">
        <v>7</v>
      </c>
      <c r="E11" s="91">
        <v>4</v>
      </c>
      <c r="F11" s="92" t="s">
        <v>4</v>
      </c>
      <c r="G11" s="82" t="s">
        <v>8</v>
      </c>
      <c r="H11" s="77">
        <v>1</v>
      </c>
      <c r="I11" s="78" t="s">
        <v>4</v>
      </c>
      <c r="J11" s="1"/>
      <c r="M11" s="23"/>
      <c r="N11" s="23"/>
      <c r="O11" s="23"/>
      <c r="P11" s="23"/>
      <c r="Q11" s="23"/>
      <c r="R11" s="23"/>
      <c r="S11" s="18"/>
      <c r="T11" s="18"/>
      <c r="U11" s="18"/>
      <c r="V11" s="23"/>
      <c r="W11" s="23"/>
      <c r="X11" s="23"/>
      <c r="Y11" s="18"/>
      <c r="Z11" s="18"/>
      <c r="AA11" s="18"/>
    </row>
    <row r="12" spans="1:27" x14ac:dyDescent="0.35">
      <c r="A12" s="76" t="s">
        <v>45</v>
      </c>
      <c r="B12" s="77">
        <v>3</v>
      </c>
      <c r="C12" s="78" t="s">
        <v>6</v>
      </c>
      <c r="D12" s="90" t="s">
        <v>9</v>
      </c>
      <c r="E12" s="91">
        <v>1</v>
      </c>
      <c r="F12" s="92" t="s">
        <v>4</v>
      </c>
      <c r="G12" s="82" t="s">
        <v>10</v>
      </c>
      <c r="H12" s="77">
        <v>4</v>
      </c>
      <c r="I12" s="78" t="s">
        <v>4</v>
      </c>
      <c r="M12" s="23"/>
      <c r="N12" s="23"/>
      <c r="O12" s="23"/>
      <c r="P12" s="23"/>
      <c r="Q12" s="23"/>
      <c r="R12" s="23"/>
      <c r="S12" s="18"/>
      <c r="T12" s="18"/>
      <c r="U12" s="18"/>
      <c r="V12" s="23"/>
      <c r="W12" s="25"/>
      <c r="X12" s="23"/>
      <c r="Y12" s="18"/>
      <c r="Z12" s="18"/>
      <c r="AA12" s="18"/>
    </row>
    <row r="13" spans="1:27" x14ac:dyDescent="0.35">
      <c r="A13" s="76" t="s">
        <v>37</v>
      </c>
      <c r="B13" s="77">
        <v>3</v>
      </c>
      <c r="C13" s="78" t="s">
        <v>11</v>
      </c>
      <c r="D13" s="93" t="s">
        <v>39</v>
      </c>
      <c r="E13" s="94">
        <v>3</v>
      </c>
      <c r="F13" s="95" t="s">
        <v>4</v>
      </c>
      <c r="G13" s="83" t="s">
        <v>12</v>
      </c>
      <c r="H13" s="77">
        <v>4</v>
      </c>
      <c r="I13" s="78" t="s">
        <v>4</v>
      </c>
      <c r="M13" s="23"/>
      <c r="N13" s="23"/>
      <c r="O13" s="23"/>
      <c r="P13" s="23"/>
      <c r="Q13" s="23"/>
      <c r="R13" s="23"/>
      <c r="S13" s="18"/>
      <c r="T13" s="18"/>
      <c r="U13" s="18"/>
      <c r="V13" s="18"/>
      <c r="W13" s="25"/>
      <c r="X13" s="18"/>
      <c r="Y13" s="18"/>
      <c r="Z13" s="18"/>
      <c r="AA13" s="18"/>
    </row>
    <row r="14" spans="1:27" x14ac:dyDescent="0.35">
      <c r="A14" s="79" t="s">
        <v>46</v>
      </c>
      <c r="B14" s="80">
        <v>3</v>
      </c>
      <c r="C14" s="81" t="s">
        <v>4</v>
      </c>
      <c r="D14" s="90" t="s">
        <v>13</v>
      </c>
      <c r="E14" s="96">
        <v>1</v>
      </c>
      <c r="F14" s="92" t="s">
        <v>4</v>
      </c>
      <c r="G14" s="82" t="s">
        <v>14</v>
      </c>
      <c r="H14" s="77">
        <v>1</v>
      </c>
      <c r="I14" s="81" t="s">
        <v>4</v>
      </c>
      <c r="M14" s="18"/>
      <c r="N14" s="18"/>
      <c r="O14" s="18"/>
      <c r="P14" s="23"/>
      <c r="Q14" s="23"/>
      <c r="R14" s="23"/>
      <c r="S14" s="18"/>
      <c r="T14" s="18"/>
      <c r="U14" s="18"/>
      <c r="V14" s="18"/>
      <c r="W14" s="25"/>
      <c r="X14" s="18"/>
      <c r="Y14" s="18"/>
      <c r="Z14" s="18"/>
      <c r="AA14" s="18"/>
    </row>
    <row r="15" spans="1:27" x14ac:dyDescent="0.35">
      <c r="A15" s="76" t="s">
        <v>38</v>
      </c>
      <c r="B15" s="77">
        <v>0</v>
      </c>
      <c r="C15" s="78" t="s">
        <v>11</v>
      </c>
      <c r="D15" s="90"/>
      <c r="E15" s="96"/>
      <c r="F15" s="92"/>
      <c r="G15" s="84"/>
      <c r="H15" s="85"/>
      <c r="I15" s="86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x14ac:dyDescent="0.35">
      <c r="A16" s="120" t="s">
        <v>15</v>
      </c>
      <c r="B16" s="121">
        <f>SUM(B10:B15)</f>
        <v>15</v>
      </c>
      <c r="C16" s="122"/>
      <c r="D16" s="120" t="s">
        <v>15</v>
      </c>
      <c r="E16" s="123">
        <f>SUM(E10:E15)</f>
        <v>13</v>
      </c>
      <c r="F16" s="124"/>
      <c r="G16" s="120" t="s">
        <v>15</v>
      </c>
      <c r="H16" s="125">
        <f>SUM(H10:H15)</f>
        <v>11</v>
      </c>
      <c r="I16" s="122"/>
      <c r="J16" s="120" t="s">
        <v>15</v>
      </c>
      <c r="K16" s="126">
        <f>SUM(B16,E16,H16)</f>
        <v>39</v>
      </c>
      <c r="L16" s="126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x14ac:dyDescent="0.35">
      <c r="A17" s="127" t="s">
        <v>16</v>
      </c>
      <c r="B17" s="128">
        <v>9</v>
      </c>
      <c r="C17" s="129"/>
      <c r="D17" s="127" t="s">
        <v>16</v>
      </c>
      <c r="E17" s="130">
        <v>13</v>
      </c>
      <c r="F17" s="131"/>
      <c r="G17" s="127" t="s">
        <v>16</v>
      </c>
      <c r="H17" s="128">
        <v>11</v>
      </c>
      <c r="I17" s="132"/>
      <c r="J17" s="127" t="s">
        <v>16</v>
      </c>
      <c r="K17" s="126">
        <f>SUM(B17,E17,H17)</f>
        <v>33</v>
      </c>
      <c r="L17" s="126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5" thickBot="1" x14ac:dyDescent="0.4">
      <c r="A18" s="133" t="s">
        <v>17</v>
      </c>
      <c r="B18" s="134">
        <v>12</v>
      </c>
      <c r="C18" s="135"/>
      <c r="D18" s="133" t="s">
        <v>17</v>
      </c>
      <c r="E18" s="136">
        <v>0</v>
      </c>
      <c r="F18" s="137"/>
      <c r="G18" s="133" t="s">
        <v>17</v>
      </c>
      <c r="H18" s="134">
        <v>0</v>
      </c>
      <c r="I18" s="135"/>
      <c r="J18" s="133" t="s">
        <v>17</v>
      </c>
      <c r="K18" s="126">
        <f>SUM(B18,E18,H18)</f>
        <v>12</v>
      </c>
      <c r="L18" s="126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x14ac:dyDescent="0.35">
      <c r="A19" s="2" t="s">
        <v>18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x14ac:dyDescent="0.35">
      <c r="A20" s="3" t="s">
        <v>19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x14ac:dyDescent="0.35">
      <c r="A21" s="3" t="s">
        <v>20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x14ac:dyDescent="0.35">
      <c r="A22" s="3" t="s">
        <v>21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5" thickBot="1" x14ac:dyDescent="0.4">
      <c r="A23" s="4" t="s">
        <v>22</v>
      </c>
    </row>
    <row r="24" spans="1:27" s="141" customFormat="1" ht="16.5" customHeight="1" x14ac:dyDescent="0.35">
      <c r="A24" s="138" t="s">
        <v>0</v>
      </c>
      <c r="B24" s="6" t="s">
        <v>1</v>
      </c>
      <c r="C24" s="139" t="s">
        <v>23</v>
      </c>
      <c r="D24" s="140" t="s">
        <v>24</v>
      </c>
    </row>
    <row r="25" spans="1:27" x14ac:dyDescent="0.35">
      <c r="A25" s="8" t="s">
        <v>25</v>
      </c>
      <c r="B25" s="9">
        <v>4</v>
      </c>
      <c r="C25" s="12"/>
      <c r="D25" s="10" t="s">
        <v>26</v>
      </c>
    </row>
    <row r="26" spans="1:27" x14ac:dyDescent="0.35">
      <c r="A26" s="11" t="s">
        <v>27</v>
      </c>
      <c r="B26" s="9">
        <v>4</v>
      </c>
      <c r="C26" s="12"/>
      <c r="D26" s="13" t="s">
        <v>28</v>
      </c>
    </row>
    <row r="27" spans="1:27" x14ac:dyDescent="0.35">
      <c r="A27" s="8" t="s">
        <v>29</v>
      </c>
      <c r="B27" s="9">
        <v>4</v>
      </c>
      <c r="C27" s="12"/>
      <c r="D27" s="13" t="s">
        <v>30</v>
      </c>
    </row>
    <row r="28" spans="1:27" x14ac:dyDescent="0.35">
      <c r="A28" s="8" t="s">
        <v>31</v>
      </c>
      <c r="B28" s="9">
        <v>4</v>
      </c>
      <c r="C28" s="12"/>
      <c r="D28" s="14" t="s">
        <v>32</v>
      </c>
    </row>
    <row r="29" spans="1:27" x14ac:dyDescent="0.35">
      <c r="A29" s="11" t="s">
        <v>53</v>
      </c>
      <c r="B29" s="9">
        <v>1</v>
      </c>
      <c r="C29" s="12"/>
      <c r="D29" s="14" t="s">
        <v>33</v>
      </c>
    </row>
    <row r="30" spans="1:27" x14ac:dyDescent="0.35">
      <c r="A30" s="11" t="s">
        <v>54</v>
      </c>
      <c r="B30" s="9">
        <v>1</v>
      </c>
      <c r="C30" s="12"/>
    </row>
    <row r="31" spans="1:27" x14ac:dyDescent="0.35">
      <c r="A31" s="11" t="s">
        <v>55</v>
      </c>
      <c r="B31" s="9">
        <v>1</v>
      </c>
      <c r="C31" s="12"/>
    </row>
    <row r="32" spans="1:27" x14ac:dyDescent="0.35">
      <c r="A32" s="11" t="s">
        <v>44</v>
      </c>
      <c r="B32" s="9">
        <v>12</v>
      </c>
      <c r="C32" s="12"/>
    </row>
    <row r="33" spans="1:3" x14ac:dyDescent="0.35">
      <c r="A33" s="8" t="s">
        <v>13</v>
      </c>
      <c r="B33" s="9">
        <v>2</v>
      </c>
      <c r="C33" s="12"/>
    </row>
    <row r="34" spans="1:3" ht="15" thickBot="1" x14ac:dyDescent="0.4">
      <c r="A34" s="15" t="s">
        <v>34</v>
      </c>
      <c r="B34" s="16">
        <f>SUM(B25:B33)</f>
        <v>33</v>
      </c>
      <c r="C34" s="17"/>
    </row>
  </sheetData>
  <mergeCells count="3">
    <mergeCell ref="A8:C8"/>
    <mergeCell ref="D8:F8"/>
    <mergeCell ref="G8:I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CAAF6-11E7-41B8-B5A6-86E8ADC7CE71}">
  <dimension ref="A1:AD33"/>
  <sheetViews>
    <sheetView workbookViewId="0"/>
  </sheetViews>
  <sheetFormatPr defaultColWidth="8.81640625" defaultRowHeight="14.5" x14ac:dyDescent="0.35"/>
  <cols>
    <col min="1" max="1" width="10.1796875" customWidth="1"/>
    <col min="2" max="3" width="8" customWidth="1"/>
    <col min="4" max="4" width="10.54296875" customWidth="1"/>
    <col min="5" max="5" width="7.453125" customWidth="1"/>
    <col min="6" max="6" width="11.1796875" customWidth="1"/>
    <col min="8" max="8" width="7.453125" customWidth="1"/>
    <col min="9" max="9" width="8.1796875" customWidth="1"/>
    <col min="12" max="12" width="7.26953125" customWidth="1"/>
    <col min="14" max="14" width="3.7265625" customWidth="1"/>
  </cols>
  <sheetData>
    <row r="1" spans="1:30" x14ac:dyDescent="0.35">
      <c r="A1" s="126" t="s">
        <v>66</v>
      </c>
    </row>
    <row r="2" spans="1:30" x14ac:dyDescent="0.35">
      <c r="A2" t="s">
        <v>67</v>
      </c>
    </row>
    <row r="3" spans="1:30" x14ac:dyDescent="0.35">
      <c r="A3" t="s">
        <v>69</v>
      </c>
    </row>
    <row r="4" spans="1:30" x14ac:dyDescent="0.35">
      <c r="A4" t="s">
        <v>68</v>
      </c>
    </row>
    <row r="5" spans="1:30" ht="20.5" thickBot="1" x14ac:dyDescent="0.4">
      <c r="A5" s="149" t="s">
        <v>47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1:30" ht="15" thickBot="1" x14ac:dyDescent="0.4">
      <c r="A6" s="156" t="s">
        <v>43</v>
      </c>
      <c r="B6" s="157"/>
      <c r="C6" s="158"/>
      <c r="D6" s="153" t="s">
        <v>40</v>
      </c>
      <c r="E6" s="154"/>
      <c r="F6" s="155"/>
      <c r="G6" s="150" t="s">
        <v>41</v>
      </c>
      <c r="H6" s="151"/>
      <c r="I6" s="152"/>
      <c r="J6" s="143" t="s">
        <v>42</v>
      </c>
      <c r="K6" s="144"/>
      <c r="L6" s="145"/>
      <c r="P6" s="19"/>
      <c r="Q6" s="20"/>
      <c r="R6" s="20"/>
      <c r="S6" s="19"/>
      <c r="T6" s="20"/>
      <c r="U6" s="20"/>
      <c r="V6" s="21"/>
      <c r="W6" s="22"/>
      <c r="X6" s="22"/>
      <c r="Y6" s="19"/>
      <c r="Z6" s="20"/>
      <c r="AA6" s="20"/>
      <c r="AB6" s="23"/>
      <c r="AC6" s="18"/>
      <c r="AD6" s="18"/>
    </row>
    <row r="7" spans="1:30" ht="15" thickBot="1" x14ac:dyDescent="0.4">
      <c r="A7" s="62" t="s">
        <v>0</v>
      </c>
      <c r="B7" s="63" t="s">
        <v>1</v>
      </c>
      <c r="C7" s="64" t="s">
        <v>2</v>
      </c>
      <c r="D7" s="40" t="s">
        <v>0</v>
      </c>
      <c r="E7" s="41" t="s">
        <v>1</v>
      </c>
      <c r="F7" s="42" t="s">
        <v>2</v>
      </c>
      <c r="G7" s="37" t="s">
        <v>0</v>
      </c>
      <c r="H7" s="29" t="s">
        <v>1</v>
      </c>
      <c r="I7" s="30" t="s">
        <v>2</v>
      </c>
      <c r="J7" s="55" t="s">
        <v>0</v>
      </c>
      <c r="K7" s="55" t="s">
        <v>1</v>
      </c>
      <c r="L7" s="56" t="s">
        <v>2</v>
      </c>
      <c r="M7" s="1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18"/>
      <c r="AD7" s="18"/>
    </row>
    <row r="8" spans="1:30" x14ac:dyDescent="0.35">
      <c r="A8" s="65" t="s">
        <v>49</v>
      </c>
      <c r="B8" s="66">
        <v>3</v>
      </c>
      <c r="C8" s="67" t="s">
        <v>11</v>
      </c>
      <c r="D8" s="43" t="s">
        <v>10</v>
      </c>
      <c r="E8" s="44">
        <v>4</v>
      </c>
      <c r="F8" s="45" t="s">
        <v>4</v>
      </c>
      <c r="G8" s="36" t="s">
        <v>3</v>
      </c>
      <c r="H8" s="31">
        <v>4</v>
      </c>
      <c r="I8" s="38" t="s">
        <v>4</v>
      </c>
      <c r="J8" s="57" t="s">
        <v>5</v>
      </c>
      <c r="K8" s="44">
        <v>1</v>
      </c>
      <c r="L8" s="45" t="s">
        <v>4</v>
      </c>
      <c r="M8" s="1"/>
      <c r="P8" s="23"/>
      <c r="Q8" s="23"/>
      <c r="R8" s="23"/>
      <c r="S8" s="23"/>
      <c r="T8" s="23"/>
      <c r="U8" s="23"/>
      <c r="V8" s="24"/>
      <c r="W8" s="18"/>
      <c r="X8" s="18"/>
      <c r="Y8" s="23"/>
      <c r="Z8" s="23"/>
      <c r="AA8" s="23"/>
      <c r="AB8" s="23"/>
      <c r="AC8" s="18"/>
      <c r="AD8" s="18"/>
    </row>
    <row r="9" spans="1:30" x14ac:dyDescent="0.35">
      <c r="A9" s="68" t="s">
        <v>50</v>
      </c>
      <c r="B9" s="69">
        <v>4</v>
      </c>
      <c r="C9" s="70" t="s">
        <v>11</v>
      </c>
      <c r="D9" s="46" t="s">
        <v>60</v>
      </c>
      <c r="E9" s="47">
        <v>3</v>
      </c>
      <c r="F9" s="48" t="s">
        <v>6</v>
      </c>
      <c r="G9" s="33" t="s">
        <v>7</v>
      </c>
      <c r="H9" s="26">
        <v>4</v>
      </c>
      <c r="I9" s="34" t="s">
        <v>4</v>
      </c>
      <c r="J9" s="58" t="s">
        <v>8</v>
      </c>
      <c r="K9" s="47">
        <v>1</v>
      </c>
      <c r="L9" s="48" t="s">
        <v>4</v>
      </c>
      <c r="M9" s="1"/>
      <c r="P9" s="23"/>
      <c r="Q9" s="23"/>
      <c r="R9" s="23"/>
      <c r="S9" s="23"/>
      <c r="T9" s="23"/>
      <c r="U9" s="23"/>
      <c r="V9" s="18"/>
      <c r="W9" s="18"/>
      <c r="X9" s="18"/>
      <c r="Y9" s="23"/>
      <c r="Z9" s="23"/>
      <c r="AA9" s="23"/>
      <c r="AB9" s="18"/>
      <c r="AC9" s="18"/>
      <c r="AD9" s="18"/>
    </row>
    <row r="10" spans="1:30" x14ac:dyDescent="0.35">
      <c r="A10" s="71" t="s">
        <v>61</v>
      </c>
      <c r="B10" s="72">
        <v>3</v>
      </c>
      <c r="C10" s="70" t="s">
        <v>6</v>
      </c>
      <c r="D10" s="49" t="s">
        <v>51</v>
      </c>
      <c r="E10" s="50">
        <v>3</v>
      </c>
      <c r="F10" s="51" t="s">
        <v>11</v>
      </c>
      <c r="G10" s="33" t="s">
        <v>35</v>
      </c>
      <c r="H10" s="26">
        <v>3</v>
      </c>
      <c r="I10" s="32" t="s">
        <v>4</v>
      </c>
      <c r="J10" s="58" t="s">
        <v>58</v>
      </c>
      <c r="K10" s="47">
        <v>3</v>
      </c>
      <c r="L10" s="48" t="s">
        <v>4</v>
      </c>
      <c r="P10" s="23"/>
      <c r="Q10" s="23"/>
      <c r="R10" s="23"/>
      <c r="S10" s="23"/>
      <c r="T10" s="23"/>
      <c r="U10" s="23"/>
      <c r="V10" s="18"/>
      <c r="W10" s="18"/>
      <c r="X10" s="18"/>
      <c r="Y10" s="23"/>
      <c r="Z10" s="25"/>
      <c r="AA10" s="23"/>
      <c r="AB10" s="18"/>
      <c r="AC10" s="18"/>
      <c r="AD10" s="18"/>
    </row>
    <row r="11" spans="1:30" x14ac:dyDescent="0.35">
      <c r="A11" s="71" t="s">
        <v>62</v>
      </c>
      <c r="B11" s="69">
        <v>3</v>
      </c>
      <c r="C11" s="70" t="s">
        <v>11</v>
      </c>
      <c r="D11" s="52" t="s">
        <v>59</v>
      </c>
      <c r="E11" s="47">
        <v>3</v>
      </c>
      <c r="F11" s="53" t="s">
        <v>11</v>
      </c>
      <c r="G11" s="39" t="s">
        <v>9</v>
      </c>
      <c r="H11" s="28">
        <v>1</v>
      </c>
      <c r="I11" s="35" t="s">
        <v>4</v>
      </c>
      <c r="J11" s="58" t="s">
        <v>14</v>
      </c>
      <c r="K11" s="47">
        <v>2</v>
      </c>
      <c r="L11" s="53" t="s">
        <v>4</v>
      </c>
      <c r="P11" s="23"/>
      <c r="Q11" s="23"/>
      <c r="R11" s="23"/>
      <c r="S11" s="23"/>
      <c r="T11" s="23"/>
      <c r="U11" s="23"/>
      <c r="V11" s="18"/>
      <c r="W11" s="18"/>
      <c r="X11" s="18"/>
      <c r="Y11" s="18"/>
      <c r="Z11" s="25"/>
      <c r="AA11" s="18"/>
      <c r="AB11" s="18"/>
      <c r="AC11" s="18"/>
      <c r="AD11" s="18"/>
    </row>
    <row r="12" spans="1:30" x14ac:dyDescent="0.35">
      <c r="A12" s="71" t="s">
        <v>63</v>
      </c>
      <c r="B12" s="72">
        <v>3</v>
      </c>
      <c r="C12" s="70" t="s">
        <v>11</v>
      </c>
      <c r="D12" s="49" t="s">
        <v>52</v>
      </c>
      <c r="E12" s="54">
        <v>3</v>
      </c>
      <c r="F12" s="53" t="s">
        <v>4</v>
      </c>
      <c r="G12" s="33"/>
      <c r="H12" s="27"/>
      <c r="I12" s="34"/>
      <c r="J12" s="59"/>
      <c r="K12" s="60"/>
      <c r="L12" s="61"/>
      <c r="P12" s="18"/>
      <c r="Q12" s="18"/>
      <c r="R12" s="18"/>
      <c r="S12" s="23"/>
      <c r="T12" s="23"/>
      <c r="U12" s="23"/>
      <c r="V12" s="18"/>
      <c r="W12" s="18"/>
      <c r="X12" s="18"/>
      <c r="Y12" s="18"/>
      <c r="Z12" s="25"/>
      <c r="AA12" s="18"/>
      <c r="AB12" s="18"/>
      <c r="AC12" s="18"/>
      <c r="AD12" s="18"/>
    </row>
    <row r="13" spans="1:30" x14ac:dyDescent="0.35">
      <c r="A13" s="71"/>
      <c r="B13" s="72"/>
      <c r="C13" s="70" t="s">
        <v>4</v>
      </c>
      <c r="D13" s="46" t="s">
        <v>64</v>
      </c>
      <c r="E13" s="47">
        <v>0</v>
      </c>
      <c r="F13" s="48" t="s">
        <v>11</v>
      </c>
      <c r="G13" s="33"/>
      <c r="H13" s="26"/>
      <c r="I13" s="32"/>
      <c r="J13" s="58"/>
      <c r="K13" s="54"/>
      <c r="L13" s="53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x14ac:dyDescent="0.35">
      <c r="A14" s="98" t="s">
        <v>15</v>
      </c>
      <c r="B14" s="99">
        <f>SUM(B8:B13)</f>
        <v>16</v>
      </c>
      <c r="C14" s="100"/>
      <c r="D14" s="98" t="s">
        <v>15</v>
      </c>
      <c r="E14" s="101">
        <f>SUM(E8:E13)</f>
        <v>16</v>
      </c>
      <c r="F14" s="102"/>
      <c r="G14" s="98" t="s">
        <v>15</v>
      </c>
      <c r="H14" s="103">
        <f>SUM(H8:H13)</f>
        <v>12</v>
      </c>
      <c r="I14" s="104"/>
      <c r="J14" s="98" t="s">
        <v>15</v>
      </c>
      <c r="K14" s="105">
        <f>SUM(K8:K13)</f>
        <v>7</v>
      </c>
      <c r="L14" s="102"/>
      <c r="M14" s="98" t="s">
        <v>15</v>
      </c>
      <c r="N14">
        <f>SUM(B14, E14,H14,K14)</f>
        <v>51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x14ac:dyDescent="0.35">
      <c r="A15" s="106" t="s">
        <v>16</v>
      </c>
      <c r="B15" s="107">
        <v>3</v>
      </c>
      <c r="C15" s="108"/>
      <c r="D15" s="106" t="s">
        <v>16</v>
      </c>
      <c r="E15" s="105">
        <v>10</v>
      </c>
      <c r="F15" s="109"/>
      <c r="G15" s="106" t="s">
        <v>16</v>
      </c>
      <c r="H15" s="110">
        <v>12</v>
      </c>
      <c r="I15" s="111"/>
      <c r="J15" s="106" t="s">
        <v>16</v>
      </c>
      <c r="K15" s="105">
        <v>7</v>
      </c>
      <c r="L15" s="112"/>
      <c r="M15" s="106" t="s">
        <v>16</v>
      </c>
      <c r="N15">
        <f>SUM(B15, E15,H15,K15)</f>
        <v>32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5" thickBot="1" x14ac:dyDescent="0.4">
      <c r="A16" s="113" t="s">
        <v>17</v>
      </c>
      <c r="B16" s="114">
        <v>16</v>
      </c>
      <c r="C16" s="115"/>
      <c r="D16" s="113" t="s">
        <v>17</v>
      </c>
      <c r="E16" s="116">
        <v>9</v>
      </c>
      <c r="F16" s="117"/>
      <c r="G16" s="113" t="s">
        <v>17</v>
      </c>
      <c r="H16" s="118">
        <v>0</v>
      </c>
      <c r="I16" s="119"/>
      <c r="J16" s="113" t="s">
        <v>17</v>
      </c>
      <c r="K16" s="116">
        <v>0</v>
      </c>
      <c r="L16" s="117"/>
      <c r="M16" s="113" t="s">
        <v>17</v>
      </c>
      <c r="N16">
        <f>SUM(B16, E16,H16,K16)</f>
        <v>25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x14ac:dyDescent="0.35">
      <c r="A17" s="2" t="s">
        <v>18</v>
      </c>
      <c r="B17" s="2"/>
      <c r="C17" s="2"/>
      <c r="D17" s="2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x14ac:dyDescent="0.35">
      <c r="A18" s="3" t="s">
        <v>19</v>
      </c>
      <c r="B18" s="3"/>
      <c r="C18" s="3"/>
      <c r="D18" s="3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x14ac:dyDescent="0.35">
      <c r="A19" s="3" t="s">
        <v>20</v>
      </c>
      <c r="B19" s="3"/>
      <c r="C19" s="3"/>
      <c r="D19" s="3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x14ac:dyDescent="0.35">
      <c r="A20" s="3" t="s">
        <v>21</v>
      </c>
      <c r="B20" s="3"/>
      <c r="C20" s="3"/>
      <c r="D20" s="3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2" spans="1:30" ht="15" thickBot="1" x14ac:dyDescent="0.4">
      <c r="A22" s="4" t="s">
        <v>70</v>
      </c>
      <c r="B22" s="4"/>
      <c r="C22" s="4"/>
      <c r="D22" s="4"/>
    </row>
    <row r="23" spans="1:30" x14ac:dyDescent="0.35">
      <c r="A23" s="5" t="s">
        <v>0</v>
      </c>
      <c r="B23" s="6" t="s">
        <v>1</v>
      </c>
      <c r="C23" s="7" t="s">
        <v>23</v>
      </c>
      <c r="D23" s="4" t="s">
        <v>71</v>
      </c>
    </row>
    <row r="24" spans="1:30" x14ac:dyDescent="0.35">
      <c r="A24" s="8" t="s">
        <v>25</v>
      </c>
      <c r="B24" s="9">
        <v>4</v>
      </c>
      <c r="C24" s="12"/>
      <c r="D24" s="10" t="s">
        <v>72</v>
      </c>
    </row>
    <row r="25" spans="1:30" x14ac:dyDescent="0.35">
      <c r="A25" s="8" t="s">
        <v>29</v>
      </c>
      <c r="B25" s="9">
        <v>4</v>
      </c>
      <c r="C25" s="12"/>
      <c r="D25" s="13" t="s">
        <v>28</v>
      </c>
    </row>
    <row r="26" spans="1:30" x14ac:dyDescent="0.35">
      <c r="A26" s="8" t="s">
        <v>31</v>
      </c>
      <c r="B26" s="9">
        <v>4</v>
      </c>
      <c r="C26" s="12"/>
      <c r="D26" s="13" t="s">
        <v>30</v>
      </c>
    </row>
    <row r="27" spans="1:30" x14ac:dyDescent="0.35">
      <c r="A27" s="11" t="s">
        <v>53</v>
      </c>
      <c r="B27" s="9">
        <v>1</v>
      </c>
      <c r="C27" s="12"/>
      <c r="D27" s="14" t="s">
        <v>32</v>
      </c>
    </row>
    <row r="28" spans="1:30" x14ac:dyDescent="0.35">
      <c r="A28" s="11" t="s">
        <v>54</v>
      </c>
      <c r="B28" s="9">
        <v>1</v>
      </c>
      <c r="C28" s="12"/>
      <c r="D28" s="14" t="s">
        <v>33</v>
      </c>
    </row>
    <row r="29" spans="1:30" x14ac:dyDescent="0.35">
      <c r="A29" s="11" t="s">
        <v>55</v>
      </c>
      <c r="B29" s="9">
        <v>1</v>
      </c>
      <c r="C29" s="12"/>
    </row>
    <row r="30" spans="1:30" x14ac:dyDescent="0.35">
      <c r="A30" s="11" t="s">
        <v>44</v>
      </c>
      <c r="B30" s="9">
        <v>15</v>
      </c>
      <c r="C30" s="12"/>
    </row>
    <row r="31" spans="1:30" x14ac:dyDescent="0.35">
      <c r="A31" s="8" t="s">
        <v>13</v>
      </c>
      <c r="B31" s="9">
        <v>2</v>
      </c>
      <c r="C31" s="12"/>
    </row>
    <row r="32" spans="1:30" x14ac:dyDescent="0.35">
      <c r="C32" s="12"/>
    </row>
    <row r="33" spans="1:3" ht="15" thickBot="1" x14ac:dyDescent="0.4">
      <c r="A33" s="15" t="s">
        <v>34</v>
      </c>
      <c r="B33" s="16">
        <f>SUM(B24:B32)</f>
        <v>32</v>
      </c>
      <c r="C33" s="17"/>
    </row>
  </sheetData>
  <mergeCells count="5">
    <mergeCell ref="A5:L5"/>
    <mergeCell ref="G6:I6"/>
    <mergeCell ref="J6:L6"/>
    <mergeCell ref="D6:F6"/>
    <mergeCell ref="A6:C6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A5DE87A75AC04982AAD1C4C537EF90" ma:contentTypeVersion="15" ma:contentTypeDescription="Create a new document." ma:contentTypeScope="" ma:versionID="84476653287d936a2565f3e628a179e8">
  <xsd:schema xmlns:xsd="http://www.w3.org/2001/XMLSchema" xmlns:xs="http://www.w3.org/2001/XMLSchema" xmlns:p="http://schemas.microsoft.com/office/2006/metadata/properties" xmlns:ns3="0d57e53e-1d19-4b4d-af4e-8707dafffd98" xmlns:ns4="0abe8129-5752-4623-900b-81b850f63ef6" targetNamespace="http://schemas.microsoft.com/office/2006/metadata/properties" ma:root="true" ma:fieldsID="924e1bc93515295980a690db92e6ba68" ns3:_="" ns4:_="">
    <xsd:import namespace="0d57e53e-1d19-4b4d-af4e-8707dafffd98"/>
    <xsd:import namespace="0abe8129-5752-4623-900b-81b850f63e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7e53e-1d19-4b4d-af4e-8707dafffd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e8129-5752-4623-900b-81b850f63e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7E924D-C6B6-4EA6-A6CF-9F18A7A4D8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57e53e-1d19-4b4d-af4e-8707dafffd98"/>
    <ds:schemaRef ds:uri="0abe8129-5752-4623-900b-81b850f63e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C7F5C9-7CB1-4D33-BAA4-820BA48EF7C1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0abe8129-5752-4623-900b-81b850f63ef6"/>
    <ds:schemaRef ds:uri="http://purl.org/dc/dcmitype/"/>
    <ds:schemaRef ds:uri="http://schemas.microsoft.com/office/infopath/2007/PartnerControls"/>
    <ds:schemaRef ds:uri="0d57e53e-1d19-4b4d-af4e-8707dafffd98"/>
  </ds:schemaRefs>
</ds:datastoreItem>
</file>

<file path=customXml/itemProps3.xml><?xml version="1.0" encoding="utf-8"?>
<ds:datastoreItem xmlns:ds="http://schemas.openxmlformats.org/officeDocument/2006/customXml" ds:itemID="{54DDE3AF-9DBB-4A69-99F0-99D563B278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 three years example</vt:lpstr>
      <vt:lpstr>Example 1_entering Senior_spri</vt:lpstr>
      <vt:lpstr>Example 2_entering Senior_Fall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Feng, Hongli [ECON]</dc:creator>
  <cp:lastModifiedBy>Feng, Hongli [ECON]</cp:lastModifiedBy>
  <cp:lastPrinted>2022-10-19T15:25:25Z</cp:lastPrinted>
  <dcterms:created xsi:type="dcterms:W3CDTF">2022-10-10T16:02:07Z</dcterms:created>
  <dcterms:modified xsi:type="dcterms:W3CDTF">2022-11-03T05:20:59Z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0x010100E1A5DE87A75AC04982AAD1C4C537EF90</vt:lpwstr>
  </property>
</Properties>
</file>